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https://d.docs.live.net/f15b9412ae99cead/BF/Aff dressage/"/>
    </mc:Choice>
  </mc:AlternateContent>
  <xr:revisionPtr revIDLastSave="0" documentId="8_{58457853-CE5A-41C0-84D0-C626EE025B59}" xr6:coauthVersionLast="47" xr6:coauthVersionMax="47" xr10:uidLastSave="{00000000-0000-0000-0000-000000000000}"/>
  <bookViews>
    <workbookView xWindow="0" yWindow="0" windowWidth="20490" windowHeight="10920" xr2:uid="{00000000-000D-0000-FFFF-FFFF00000000}"/>
  </bookViews>
  <sheets>
    <sheet name="Class 1 Prelim 15Q" sheetId="4" r:id="rId1"/>
    <sheet name="Class 2 Prelim 17a Q" sheetId="5" r:id="rId2"/>
    <sheet name="Class 3 Novice 22 " sheetId="6" r:id="rId3"/>
    <sheet name="Class 4 Novice 38 Q" sheetId="7" r:id="rId4"/>
    <sheet name="Class 5 Ele 40" sheetId="8" r:id="rId5"/>
    <sheet name="Class 6 Ele 55 Q" sheetId="9" r:id="rId6"/>
    <sheet name="Class 7 Med 61" sheetId="35" r:id="rId7"/>
    <sheet name="Class 8 Med 73 Q" sheetId="29" r:id="rId8"/>
    <sheet name="Class 9 Adv Med 85 " sheetId="28" r:id="rId9"/>
    <sheet name="Class 12 PSG Q" sheetId="23" r:id="rId10"/>
    <sheet name="Class 13 Inter I" sheetId="25" r:id="rId1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" i="25" l="1"/>
  <c r="G11" i="25"/>
  <c r="G11" i="28"/>
  <c r="G12" i="28"/>
  <c r="G11" i="29"/>
  <c r="G12" i="29"/>
  <c r="G13" i="29"/>
  <c r="G11" i="35"/>
  <c r="G13" i="8"/>
  <c r="G12" i="8"/>
  <c r="G11" i="8"/>
  <c r="G14" i="8"/>
  <c r="G12" i="7"/>
  <c r="G11" i="7"/>
  <c r="G13" i="7"/>
  <c r="G14" i="7"/>
  <c r="G15" i="7"/>
  <c r="G11" i="6"/>
  <c r="G13" i="6"/>
  <c r="G12" i="6"/>
  <c r="G14" i="5"/>
  <c r="G15" i="4"/>
  <c r="G11" i="4"/>
  <c r="G10" i="4"/>
  <c r="G16" i="4"/>
  <c r="G14" i="4"/>
  <c r="G13" i="4"/>
  <c r="G12" i="4"/>
  <c r="G16" i="5"/>
  <c r="G11" i="5"/>
  <c r="G12" i="5"/>
  <c r="G15" i="5"/>
  <c r="G17" i="5"/>
  <c r="G13" i="5"/>
  <c r="G11" i="9"/>
  <c r="G13" i="9"/>
  <c r="G12" i="9"/>
  <c r="G12" i="23"/>
  <c r="G11" i="23"/>
  <c r="G13" i="23"/>
</calcChain>
</file>

<file path=xl/sharedStrings.xml><?xml version="1.0" encoding="utf-8"?>
<sst xmlns="http://schemas.openxmlformats.org/spreadsheetml/2006/main" count="388" uniqueCount="139">
  <si>
    <t>Place</t>
  </si>
  <si>
    <t>Bridle No</t>
  </si>
  <si>
    <t>Rider</t>
  </si>
  <si>
    <t>Horse</t>
  </si>
  <si>
    <t xml:space="preserve">Section </t>
  </si>
  <si>
    <t>Total at C</t>
  </si>
  <si>
    <t>%</t>
  </si>
  <si>
    <t>Col</t>
  </si>
  <si>
    <t xml:space="preserve">Organiser : Jackie Jones </t>
  </si>
  <si>
    <t>Gold</t>
  </si>
  <si>
    <t>Bronze</t>
  </si>
  <si>
    <t>Silver</t>
  </si>
  <si>
    <t>Total Points: 290</t>
  </si>
  <si>
    <t>Organiser : Jackie Jones</t>
  </si>
  <si>
    <t>20</t>
  </si>
  <si>
    <t>17</t>
  </si>
  <si>
    <t>19</t>
  </si>
  <si>
    <t>12</t>
  </si>
  <si>
    <t xml:space="preserve">Time </t>
  </si>
  <si>
    <t>3</t>
  </si>
  <si>
    <t>14</t>
  </si>
  <si>
    <t>13</t>
  </si>
  <si>
    <t>16</t>
  </si>
  <si>
    <t>18</t>
  </si>
  <si>
    <t>9</t>
  </si>
  <si>
    <t>Total Points: 340</t>
  </si>
  <si>
    <t>Test/Class : PSG / 12</t>
  </si>
  <si>
    <t xml:space="preserve">Place </t>
  </si>
  <si>
    <t>8</t>
  </si>
  <si>
    <t/>
  </si>
  <si>
    <t>5</t>
  </si>
  <si>
    <t>4</t>
  </si>
  <si>
    <t>15</t>
  </si>
  <si>
    <t>Venue : Brook Farm Training Centre</t>
  </si>
  <si>
    <t xml:space="preserve">Event Type : BD Reg I-GP + FSM </t>
  </si>
  <si>
    <t>Judge(s) : Penny Judd</t>
  </si>
  <si>
    <t>6</t>
  </si>
  <si>
    <t>Karina True</t>
  </si>
  <si>
    <t>Cappa Rathmorrissey Moonshine</t>
  </si>
  <si>
    <t>Event Type : BD Reg I- GP + FSM</t>
  </si>
  <si>
    <t>21</t>
  </si>
  <si>
    <t>Lisa Perez</t>
  </si>
  <si>
    <t>Franklin's Double Dutch</t>
  </si>
  <si>
    <t>23</t>
  </si>
  <si>
    <t>22</t>
  </si>
  <si>
    <t>1</t>
  </si>
  <si>
    <t>Melanie Strangleman</t>
  </si>
  <si>
    <t>Syon Special Addition</t>
  </si>
  <si>
    <t>30</t>
  </si>
  <si>
    <t>25</t>
  </si>
  <si>
    <t>Event Type : BD Reg I-GP + FSM</t>
  </si>
  <si>
    <t>31</t>
  </si>
  <si>
    <t>26</t>
  </si>
  <si>
    <t>29</t>
  </si>
  <si>
    <t>Event Type : Reg BD I - GP + FSM</t>
  </si>
  <si>
    <t>28</t>
  </si>
  <si>
    <t>11</t>
  </si>
  <si>
    <t>24</t>
  </si>
  <si>
    <t xml:space="preserve">Cara Broderick </t>
  </si>
  <si>
    <t>27</t>
  </si>
  <si>
    <t xml:space="preserve">Event Type : BD Reg I- GP + FSM </t>
  </si>
  <si>
    <t>Test/Class : Inter I / 13</t>
  </si>
  <si>
    <t>Start Date : 24 September 2023</t>
  </si>
  <si>
    <t xml:space="preserve">Judge(s) : Joyce Wood </t>
  </si>
  <si>
    <t>Rachel Skeffington</t>
  </si>
  <si>
    <t>Fider Rose</t>
  </si>
  <si>
    <t xml:space="preserve">AD Ratino </t>
  </si>
  <si>
    <t xml:space="preserve">Gold </t>
  </si>
  <si>
    <t>Penny Birch</t>
  </si>
  <si>
    <t>Diamond</t>
  </si>
  <si>
    <t>Test/Class : AM85 / 9</t>
  </si>
  <si>
    <t>Cheryl Tuff</t>
  </si>
  <si>
    <t>Ritter Sport</t>
  </si>
  <si>
    <t>Angela Westgarth</t>
  </si>
  <si>
    <t>Royal Heritage</t>
  </si>
  <si>
    <t>Sophie Chatwin</t>
  </si>
  <si>
    <t>Katharine-Trix us</t>
  </si>
  <si>
    <t>Samantha Perry</t>
  </si>
  <si>
    <t>Marco x</t>
  </si>
  <si>
    <t xml:space="preserve">Silver </t>
  </si>
  <si>
    <t>Test/Class : M61 /7</t>
  </si>
  <si>
    <t>Test/Class : M73 / 8</t>
  </si>
  <si>
    <t>Judge(s) : Joyce Wood</t>
  </si>
  <si>
    <t>Total Points: 310</t>
  </si>
  <si>
    <t>Test/Class : E55 / 6</t>
  </si>
  <si>
    <t>Rocky Leahy</t>
  </si>
  <si>
    <t>Damocles LL</t>
  </si>
  <si>
    <t>Melissa Storey</t>
  </si>
  <si>
    <t>Fernside Dakota</t>
  </si>
  <si>
    <t>Susan Saward</t>
  </si>
  <si>
    <t>Dolce</t>
  </si>
  <si>
    <t>Theresa Britton</t>
  </si>
  <si>
    <t>Gungadin</t>
  </si>
  <si>
    <t xml:space="preserve">Test/Class : E40 /5 </t>
  </si>
  <si>
    <t>Anna Moss</t>
  </si>
  <si>
    <t>My First Romance</t>
  </si>
  <si>
    <t>Sarah Bellamy</t>
  </si>
  <si>
    <t>Letterlough King Hector</t>
  </si>
  <si>
    <t>Test/Class : N38 / 4</t>
  </si>
  <si>
    <t>Sarah Hetherington</t>
  </si>
  <si>
    <t>MK San Cero</t>
  </si>
  <si>
    <t>Maria Dunne</t>
  </si>
  <si>
    <t>Ghetto supastar</t>
  </si>
  <si>
    <t>Test/Class : N22 / 3</t>
  </si>
  <si>
    <t>Amanda Crowley</t>
  </si>
  <si>
    <t>HVL Latina</t>
  </si>
  <si>
    <t>Test/Class : P17a / 2</t>
  </si>
  <si>
    <t>Paula Wilson</t>
  </si>
  <si>
    <t>Tinraher Clover</t>
  </si>
  <si>
    <t>Charlotte Gomez</t>
  </si>
  <si>
    <t>Bacardi Z</t>
  </si>
  <si>
    <t>Gary Davis-Moull</t>
  </si>
  <si>
    <t>Ciya Princess</t>
  </si>
  <si>
    <t>Julia Wilkinson</t>
  </si>
  <si>
    <t>Chadwells Zukunftsstar</t>
  </si>
  <si>
    <t>Emily Coombes</t>
  </si>
  <si>
    <t>Jessica Hood</t>
  </si>
  <si>
    <t>Jean Genie</t>
  </si>
  <si>
    <t>Test/Class : P15 / 1</t>
  </si>
  <si>
    <t>Lucy Leader</t>
  </si>
  <si>
    <t>Deborah Scott-Garrett</t>
  </si>
  <si>
    <t>Kalimero c</t>
  </si>
  <si>
    <t>Roseberry Royal Occasion</t>
  </si>
  <si>
    <t>Total Points: 250</t>
  </si>
  <si>
    <t>1G</t>
  </si>
  <si>
    <t>1S</t>
  </si>
  <si>
    <t>2S</t>
  </si>
  <si>
    <t>1B (1st)</t>
  </si>
  <si>
    <t>2B</t>
  </si>
  <si>
    <t>3B</t>
  </si>
  <si>
    <t>4B</t>
  </si>
  <si>
    <t>1S (1st)</t>
  </si>
  <si>
    <t>3S</t>
  </si>
  <si>
    <t>1B</t>
  </si>
  <si>
    <t>RET</t>
  </si>
  <si>
    <t>Fiona Maynard</t>
  </si>
  <si>
    <t>Denver IX</t>
  </si>
  <si>
    <t>Belinda Spence</t>
  </si>
  <si>
    <t>Sonnen Prinz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</si>
</sst>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9"/>
      <color rgb="FF000000"/>
      <name val="Calibri"/>
      <family val="2"/>
    </font>
    <font>
      <b/>
      <sz val="14"/>
      <color theme="1"/>
      <name val="Calibri"/>
      <family val="2"/>
      <scheme val="minor"/>
    </font>
    <font>
      <b/>
      <sz val="12"/>
      <color rgb="FF000000"/>
      <name val="Calibri"/>
      <family val="2"/>
    </font>
    <font>
      <sz val="11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E2E2E2"/>
        <bgColor rgb="FF000000"/>
      </patternFill>
    </fill>
    <fill>
      <patternFill patternType="solid">
        <fgColor rgb="FFFFFFFF"/>
        <bgColor rgb="FF000000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D3441"/>
      </left>
      <right style="thin">
        <color rgb="FF1D3441"/>
      </right>
      <top style="thin">
        <color rgb="FF1D344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D3441"/>
      </left>
      <right/>
      <top style="thin">
        <color rgb="FF1D3441"/>
      </top>
      <bottom/>
      <diagonal/>
    </border>
  </borders>
  <cellStyleXfs count="2">
    <xf numFmtId="0" fontId="0" fillId="0" borderId="0"/>
    <xf numFmtId="0" fontId="1" fillId="0" borderId="0"/>
  </cellStyleXfs>
  <cellXfs count="39">
    <xf numFmtId="0" fontId="0" fillId="0" borderId="0" xfId="0"/>
    <xf numFmtId="0" fontId="0" fillId="0" borderId="1" xfId="0" applyBorder="1"/>
    <xf numFmtId="0" fontId="2" fillId="0" borderId="0" xfId="1" applyFont="1"/>
    <xf numFmtId="0" fontId="3" fillId="0" borderId="0" xfId="0" applyFont="1"/>
    <xf numFmtId="0" fontId="4" fillId="2" borderId="2" xfId="1" applyFont="1" applyFill="1" applyBorder="1" applyAlignment="1">
      <alignment horizontal="center"/>
    </xf>
    <xf numFmtId="0" fontId="4" fillId="2" borderId="2" xfId="1" applyFont="1" applyFill="1" applyBorder="1" applyAlignment="1">
      <alignment horizontal="left"/>
    </xf>
    <xf numFmtId="0" fontId="4" fillId="2" borderId="1" xfId="1" applyFont="1" applyFill="1" applyBorder="1" applyAlignment="1">
      <alignment horizontal="center"/>
    </xf>
    <xf numFmtId="0" fontId="4" fillId="2" borderId="1" xfId="1" applyFont="1" applyFill="1" applyBorder="1" applyAlignment="1">
      <alignment horizontal="left"/>
    </xf>
    <xf numFmtId="0" fontId="4" fillId="2" borderId="4" xfId="1" applyFont="1" applyFill="1" applyBorder="1" applyAlignment="1">
      <alignment horizontal="center"/>
    </xf>
    <xf numFmtId="0" fontId="0" fillId="0" borderId="0" xfId="0" applyAlignment="1">
      <alignment horizontal="right"/>
    </xf>
    <xf numFmtId="0" fontId="2" fillId="0" borderId="0" xfId="1" applyFont="1" applyAlignment="1">
      <alignment horizontal="right"/>
    </xf>
    <xf numFmtId="0" fontId="4" fillId="2" borderId="2" xfId="1" applyFont="1" applyFill="1" applyBorder="1" applyAlignment="1">
      <alignment horizontal="right"/>
    </xf>
    <xf numFmtId="0" fontId="5" fillId="0" borderId="1" xfId="0" applyFont="1" applyBorder="1" applyAlignment="1">
      <alignment horizontal="right"/>
    </xf>
    <xf numFmtId="0" fontId="1" fillId="3" borderId="1" xfId="1" applyFill="1" applyBorder="1" applyAlignment="1">
      <alignment horizontal="right"/>
    </xf>
    <xf numFmtId="0" fontId="1" fillId="0" borderId="1" xfId="1" applyBorder="1" applyAlignment="1">
      <alignment horizontal="right"/>
    </xf>
    <xf numFmtId="0" fontId="7" fillId="0" borderId="1" xfId="0" applyFont="1" applyBorder="1"/>
    <xf numFmtId="20" fontId="6" fillId="0" borderId="1" xfId="1" applyNumberFormat="1" applyFont="1" applyBorder="1" applyAlignment="1">
      <alignment horizontal="left"/>
    </xf>
    <xf numFmtId="0" fontId="7" fillId="0" borderId="1" xfId="0" applyFont="1" applyBorder="1" applyAlignment="1">
      <alignment horizontal="left"/>
    </xf>
    <xf numFmtId="0" fontId="6" fillId="0" borderId="1" xfId="1" applyFont="1" applyBorder="1" applyAlignment="1">
      <alignment horizontal="left"/>
    </xf>
    <xf numFmtId="20" fontId="7" fillId="0" borderId="1" xfId="0" applyNumberFormat="1" applyFont="1" applyBorder="1" applyAlignment="1">
      <alignment horizontal="left"/>
    </xf>
    <xf numFmtId="0" fontId="7" fillId="0" borderId="1" xfId="0" applyFont="1" applyBorder="1" applyAlignment="1">
      <alignment horizontal="right"/>
    </xf>
    <xf numFmtId="0" fontId="8" fillId="2" borderId="1" xfId="1" applyFont="1" applyFill="1" applyBorder="1" applyAlignment="1">
      <alignment horizontal="center"/>
    </xf>
    <xf numFmtId="0" fontId="8" fillId="2" borderId="1" xfId="1" applyFont="1" applyFill="1" applyBorder="1" applyAlignment="1">
      <alignment horizontal="left"/>
    </xf>
    <xf numFmtId="10" fontId="5" fillId="0" borderId="1" xfId="0" applyNumberFormat="1" applyFont="1" applyBorder="1" applyAlignment="1">
      <alignment horizontal="right"/>
    </xf>
    <xf numFmtId="10" fontId="0" fillId="0" borderId="0" xfId="0" applyNumberFormat="1"/>
    <xf numFmtId="10" fontId="2" fillId="0" borderId="0" xfId="1" applyNumberFormat="1" applyFont="1"/>
    <xf numFmtId="10" fontId="4" fillId="2" borderId="1" xfId="1" applyNumberFormat="1" applyFont="1" applyFill="1" applyBorder="1" applyAlignment="1">
      <alignment horizontal="center"/>
    </xf>
    <xf numFmtId="10" fontId="7" fillId="0" borderId="1" xfId="0" applyNumberFormat="1" applyFont="1" applyBorder="1" applyAlignment="1">
      <alignment horizontal="left"/>
    </xf>
    <xf numFmtId="0" fontId="7" fillId="0" borderId="3" xfId="0" applyFont="1" applyBorder="1"/>
    <xf numFmtId="10" fontId="4" fillId="2" borderId="2" xfId="1" applyNumberFormat="1" applyFont="1" applyFill="1" applyBorder="1" applyAlignment="1">
      <alignment horizontal="center"/>
    </xf>
    <xf numFmtId="10" fontId="7" fillId="0" borderId="1" xfId="0" applyNumberFormat="1" applyFont="1" applyBorder="1"/>
    <xf numFmtId="10" fontId="0" fillId="0" borderId="1" xfId="0" applyNumberFormat="1" applyBorder="1"/>
    <xf numFmtId="10" fontId="1" fillId="3" borderId="1" xfId="1" applyNumberFormat="1" applyFill="1" applyBorder="1" applyAlignment="1">
      <alignment horizontal="right"/>
    </xf>
    <xf numFmtId="0" fontId="0" fillId="0" borderId="3" xfId="0" applyBorder="1"/>
    <xf numFmtId="0" fontId="7" fillId="0" borderId="0" xfId="0" applyFont="1"/>
    <xf numFmtId="164" fontId="7" fillId="0" borderId="1" xfId="0" applyNumberFormat="1" applyFont="1" applyBorder="1"/>
    <xf numFmtId="10" fontId="7" fillId="0" borderId="1" xfId="0" applyNumberFormat="1" applyFont="1" applyBorder="1" applyAlignment="1">
      <alignment horizontal="right"/>
    </xf>
    <xf numFmtId="20" fontId="7" fillId="0" borderId="1" xfId="0" applyNumberFormat="1" applyFont="1" applyBorder="1"/>
    <xf numFmtId="0" fontId="6" fillId="0" borderId="1" xfId="0" applyFont="1" applyBorder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microsoft.com/office/2017/10/relationships/person" Target="persons/person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8"/>
  <sheetViews>
    <sheetView tabSelected="1" workbookViewId="0">
      <selection activeCell="D6" sqref="D6"/>
    </sheetView>
  </sheetViews>
  <sheetFormatPr defaultRowHeight="15" x14ac:dyDescent="0.25"/>
  <cols>
    <col min="3" max="3" width="24.28515625" customWidth="1"/>
    <col min="4" max="4" width="30.42578125" customWidth="1"/>
  </cols>
  <sheetData>
    <row r="1" spans="1:8" ht="18.75" x14ac:dyDescent="0.3">
      <c r="A1" s="3" t="s">
        <v>33</v>
      </c>
    </row>
    <row r="2" spans="1:8" ht="18.75" x14ac:dyDescent="0.3">
      <c r="A2" s="3" t="s">
        <v>8</v>
      </c>
    </row>
    <row r="3" spans="1:8" ht="18.75" x14ac:dyDescent="0.3">
      <c r="A3" s="3" t="s">
        <v>34</v>
      </c>
    </row>
    <row r="4" spans="1:8" ht="18.75" x14ac:dyDescent="0.3">
      <c r="A4" s="3" t="s">
        <v>62</v>
      </c>
    </row>
    <row r="5" spans="1:8" ht="18.75" x14ac:dyDescent="0.3">
      <c r="A5" s="3" t="s">
        <v>118</v>
      </c>
    </row>
    <row r="6" spans="1:8" ht="18.75" x14ac:dyDescent="0.3">
      <c r="A6" s="3" t="s">
        <v>123</v>
      </c>
    </row>
    <row r="7" spans="1:8" ht="18.75" x14ac:dyDescent="0.3">
      <c r="A7" s="3" t="s">
        <v>35</v>
      </c>
    </row>
    <row r="8" spans="1:8" ht="18.75" x14ac:dyDescent="0.3">
      <c r="A8" s="3"/>
    </row>
    <row r="9" spans="1:8" ht="20.100000000000001" customHeight="1" x14ac:dyDescent="0.25">
      <c r="A9" s="21" t="s">
        <v>27</v>
      </c>
      <c r="B9" s="22" t="s">
        <v>1</v>
      </c>
      <c r="C9" s="22" t="s">
        <v>2</v>
      </c>
      <c r="D9" s="22" t="s">
        <v>3</v>
      </c>
      <c r="E9" s="21" t="s">
        <v>4</v>
      </c>
      <c r="F9" s="21"/>
      <c r="G9" s="21" t="s">
        <v>6</v>
      </c>
      <c r="H9" s="21" t="s">
        <v>7</v>
      </c>
    </row>
    <row r="10" spans="1:8" ht="20.100000000000001" customHeight="1" x14ac:dyDescent="0.25">
      <c r="A10" s="15" t="s">
        <v>124</v>
      </c>
      <c r="B10" s="15" t="s">
        <v>52</v>
      </c>
      <c r="C10" s="15" t="s">
        <v>113</v>
      </c>
      <c r="D10" s="15" t="s">
        <v>114</v>
      </c>
      <c r="E10" s="15" t="s">
        <v>9</v>
      </c>
      <c r="F10" s="15">
        <v>168.5</v>
      </c>
      <c r="G10" s="30">
        <f t="shared" ref="G10:G16" si="0">F10/250</f>
        <v>0.67400000000000004</v>
      </c>
      <c r="H10" s="15">
        <v>69</v>
      </c>
    </row>
    <row r="11" spans="1:8" ht="20.100000000000001" customHeight="1" x14ac:dyDescent="0.25">
      <c r="A11" s="17" t="s">
        <v>125</v>
      </c>
      <c r="B11" s="17" t="s">
        <v>19</v>
      </c>
      <c r="C11" s="15" t="s">
        <v>111</v>
      </c>
      <c r="D11" s="15" t="s">
        <v>112</v>
      </c>
      <c r="E11" s="15" t="s">
        <v>11</v>
      </c>
      <c r="F11" s="15">
        <v>169</v>
      </c>
      <c r="G11" s="30">
        <f t="shared" si="0"/>
        <v>0.67600000000000005</v>
      </c>
      <c r="H11" s="15">
        <v>68</v>
      </c>
    </row>
    <row r="12" spans="1:8" ht="20.100000000000001" customHeight="1" x14ac:dyDescent="0.25">
      <c r="A12" s="15" t="s">
        <v>126</v>
      </c>
      <c r="B12" s="15" t="s">
        <v>24</v>
      </c>
      <c r="C12" s="15" t="s">
        <v>107</v>
      </c>
      <c r="D12" s="15" t="s">
        <v>108</v>
      </c>
      <c r="E12" s="15" t="s">
        <v>11</v>
      </c>
      <c r="F12" s="15">
        <v>165.5</v>
      </c>
      <c r="G12" s="30">
        <f t="shared" si="0"/>
        <v>0.66200000000000003</v>
      </c>
      <c r="H12" s="15">
        <v>66</v>
      </c>
    </row>
    <row r="13" spans="1:8" ht="20.100000000000001" customHeight="1" x14ac:dyDescent="0.25">
      <c r="A13" s="15" t="s">
        <v>127</v>
      </c>
      <c r="B13" s="15" t="s">
        <v>51</v>
      </c>
      <c r="C13" s="15" t="s">
        <v>120</v>
      </c>
      <c r="D13" s="15" t="s">
        <v>121</v>
      </c>
      <c r="E13" s="15" t="s">
        <v>10</v>
      </c>
      <c r="F13" s="15">
        <v>174.5</v>
      </c>
      <c r="G13" s="30">
        <f t="shared" si="0"/>
        <v>0.69799999999999995</v>
      </c>
      <c r="H13" s="15">
        <v>69</v>
      </c>
    </row>
    <row r="14" spans="1:8" ht="20.100000000000001" customHeight="1" x14ac:dyDescent="0.25">
      <c r="A14" s="15" t="s">
        <v>128</v>
      </c>
      <c r="B14" s="15" t="s">
        <v>17</v>
      </c>
      <c r="C14" s="15" t="s">
        <v>41</v>
      </c>
      <c r="D14" s="15" t="s">
        <v>42</v>
      </c>
      <c r="E14" s="15" t="s">
        <v>10</v>
      </c>
      <c r="F14" s="35">
        <v>164.5</v>
      </c>
      <c r="G14" s="30">
        <f t="shared" si="0"/>
        <v>0.65800000000000003</v>
      </c>
      <c r="H14" s="15">
        <v>65</v>
      </c>
    </row>
    <row r="15" spans="1:8" ht="20.100000000000001" customHeight="1" x14ac:dyDescent="0.25">
      <c r="A15" s="15" t="s">
        <v>129</v>
      </c>
      <c r="B15" s="15" t="s">
        <v>15</v>
      </c>
      <c r="C15" s="15" t="s">
        <v>109</v>
      </c>
      <c r="D15" s="15" t="s">
        <v>110</v>
      </c>
      <c r="E15" s="15" t="s">
        <v>10</v>
      </c>
      <c r="F15" s="20">
        <v>159.5</v>
      </c>
      <c r="G15" s="30">
        <f t="shared" si="0"/>
        <v>0.63800000000000001</v>
      </c>
      <c r="H15" s="20">
        <v>64</v>
      </c>
    </row>
    <row r="16" spans="1:8" ht="20.100000000000001" customHeight="1" x14ac:dyDescent="0.25">
      <c r="A16" s="15" t="s">
        <v>130</v>
      </c>
      <c r="B16" s="15" t="s">
        <v>14</v>
      </c>
      <c r="C16" s="15" t="s">
        <v>119</v>
      </c>
      <c r="D16" s="15" t="s">
        <v>117</v>
      </c>
      <c r="E16" s="15" t="s">
        <v>10</v>
      </c>
      <c r="F16" s="35">
        <v>146</v>
      </c>
      <c r="G16" s="30">
        <f t="shared" si="0"/>
        <v>0.58399999999999996</v>
      </c>
      <c r="H16" s="15">
        <v>62</v>
      </c>
    </row>
    <row r="17" spans="1:8" ht="20.100000000000001" customHeight="1" x14ac:dyDescent="0.25">
      <c r="A17" s="15"/>
      <c r="B17" s="15"/>
      <c r="C17" s="15"/>
      <c r="D17" s="15"/>
      <c r="E17" s="15"/>
      <c r="F17" s="15"/>
      <c r="G17" s="30"/>
      <c r="H17" s="15"/>
    </row>
    <row r="18" spans="1:8" x14ac:dyDescent="0.25">
      <c r="A18" t="s">
        <v>29</v>
      </c>
    </row>
  </sheetData>
  <sortState xmlns:xlrd2="http://schemas.microsoft.com/office/spreadsheetml/2017/richdata2" ref="A10:H16">
    <sortCondition ref="E10:E16" customList="Gold,Silver,Bronze"/>
    <sortCondition descending="1" ref="F10:F16"/>
  </sortState>
  <pageMargins left="0.7" right="0.7" top="0.75" bottom="0.75" header="0.3" footer="0.3"/>
  <pageSetup paperSize="9" orientation="landscape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E381C9-6803-4538-9BD3-ADE528BEEA0A}">
  <dimension ref="A1:H16"/>
  <sheetViews>
    <sheetView workbookViewId="0">
      <selection activeCell="D6" sqref="D6"/>
    </sheetView>
  </sheetViews>
  <sheetFormatPr defaultRowHeight="15" x14ac:dyDescent="0.25"/>
  <cols>
    <col min="3" max="3" width="18.5703125" customWidth="1"/>
    <col min="4" max="4" width="27.28515625" customWidth="1"/>
    <col min="7" max="7" width="9.140625" style="24"/>
  </cols>
  <sheetData>
    <row r="1" spans="1:8" ht="18.75" x14ac:dyDescent="0.3">
      <c r="A1" s="3" t="s">
        <v>33</v>
      </c>
    </row>
    <row r="2" spans="1:8" ht="18.75" x14ac:dyDescent="0.3">
      <c r="A2" s="3" t="s">
        <v>8</v>
      </c>
    </row>
    <row r="3" spans="1:8" ht="18.75" x14ac:dyDescent="0.3">
      <c r="A3" s="3" t="s">
        <v>39</v>
      </c>
    </row>
    <row r="4" spans="1:8" ht="18.75" x14ac:dyDescent="0.3">
      <c r="A4" s="3" t="s">
        <v>62</v>
      </c>
    </row>
    <row r="5" spans="1:8" ht="18.75" x14ac:dyDescent="0.3">
      <c r="A5" s="3" t="s">
        <v>26</v>
      </c>
    </row>
    <row r="6" spans="1:8" ht="18.75" x14ac:dyDescent="0.3">
      <c r="A6" s="3" t="s">
        <v>25</v>
      </c>
    </row>
    <row r="7" spans="1:8" ht="18.75" x14ac:dyDescent="0.3">
      <c r="A7" s="3" t="s">
        <v>63</v>
      </c>
    </row>
    <row r="10" spans="1:8" ht="15.75" x14ac:dyDescent="0.25">
      <c r="A10" s="4" t="s">
        <v>0</v>
      </c>
      <c r="B10" s="5" t="s">
        <v>1</v>
      </c>
      <c r="C10" s="5" t="s">
        <v>2</v>
      </c>
      <c r="D10" s="5" t="s">
        <v>3</v>
      </c>
      <c r="E10" s="4" t="s">
        <v>4</v>
      </c>
      <c r="F10" s="4" t="s">
        <v>5</v>
      </c>
      <c r="G10" s="29" t="s">
        <v>6</v>
      </c>
      <c r="H10" s="4" t="s">
        <v>7</v>
      </c>
    </row>
    <row r="11" spans="1:8" ht="20.100000000000001" customHeight="1" x14ac:dyDescent="0.25">
      <c r="A11" s="19" t="s">
        <v>124</v>
      </c>
      <c r="B11" s="17">
        <v>33</v>
      </c>
      <c r="C11" s="15" t="s">
        <v>58</v>
      </c>
      <c r="D11" s="15" t="s">
        <v>66</v>
      </c>
      <c r="E11" s="15" t="s">
        <v>67</v>
      </c>
      <c r="F11" s="28">
        <v>222</v>
      </c>
      <c r="G11" s="30">
        <f>F11/340</f>
        <v>0.65294117647058825</v>
      </c>
      <c r="H11" s="15">
        <v>14</v>
      </c>
    </row>
    <row r="12" spans="1:8" ht="20.100000000000001" customHeight="1" x14ac:dyDescent="0.25">
      <c r="A12" s="19" t="s">
        <v>133</v>
      </c>
      <c r="B12" s="17">
        <v>34</v>
      </c>
      <c r="C12" s="15" t="s">
        <v>135</v>
      </c>
      <c r="D12" s="15" t="s">
        <v>136</v>
      </c>
      <c r="E12" s="15" t="s">
        <v>10</v>
      </c>
      <c r="F12" s="28">
        <v>215</v>
      </c>
      <c r="G12" s="30">
        <f>F12/340</f>
        <v>0.63235294117647056</v>
      </c>
      <c r="H12" s="15">
        <v>13</v>
      </c>
    </row>
    <row r="13" spans="1:8" ht="20.100000000000001" customHeight="1" x14ac:dyDescent="0.25">
      <c r="A13" s="37" t="s">
        <v>128</v>
      </c>
      <c r="B13" s="15" t="s">
        <v>57</v>
      </c>
      <c r="C13" s="15" t="s">
        <v>68</v>
      </c>
      <c r="D13" s="15" t="s">
        <v>69</v>
      </c>
      <c r="E13" s="15" t="s">
        <v>10</v>
      </c>
      <c r="F13" s="28">
        <v>214.5</v>
      </c>
      <c r="G13" s="30">
        <f>F13/340</f>
        <v>0.63088235294117645</v>
      </c>
      <c r="H13" s="15">
        <v>13</v>
      </c>
    </row>
    <row r="14" spans="1:8" ht="20.100000000000001" customHeight="1" x14ac:dyDescent="0.25">
      <c r="A14" s="38"/>
      <c r="B14" s="15"/>
      <c r="C14" s="15"/>
      <c r="D14" s="15"/>
      <c r="E14" s="15"/>
      <c r="F14" s="28"/>
      <c r="G14" s="30"/>
      <c r="H14" s="15"/>
    </row>
    <row r="15" spans="1:8" ht="20.100000000000001" customHeight="1" x14ac:dyDescent="0.25">
      <c r="A15" s="37"/>
      <c r="B15" s="15"/>
      <c r="C15" s="15"/>
      <c r="D15" s="15"/>
      <c r="E15" s="15"/>
      <c r="F15" s="15"/>
      <c r="G15" s="30"/>
      <c r="H15" s="15"/>
    </row>
    <row r="16" spans="1:8" ht="20.100000000000001" customHeight="1" x14ac:dyDescent="0.25">
      <c r="A16" s="37"/>
      <c r="B16" s="15"/>
      <c r="C16" s="15"/>
      <c r="D16" s="15"/>
      <c r="E16" s="15"/>
      <c r="F16" s="33"/>
      <c r="G16" s="30"/>
      <c r="H16" s="1"/>
    </row>
  </sheetData>
  <sortState xmlns:xlrd2="http://schemas.microsoft.com/office/spreadsheetml/2017/richdata2" ref="A11:H15">
    <sortCondition ref="E11:E15" customList="Gold,Silver,Bronze"/>
    <sortCondition descending="1" ref="F11:F15"/>
  </sortState>
  <pageMargins left="0.7" right="0.7" top="0.75" bottom="0.75" header="0.3" footer="0.3"/>
  <pageSetup paperSize="9" orientation="landscape" horizontalDpi="1200" verticalDpi="12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4FEFA2-2ACC-423F-94A7-2FA80EC67A1F}">
  <dimension ref="A1:H12"/>
  <sheetViews>
    <sheetView workbookViewId="0">
      <selection activeCell="D5" sqref="D5"/>
    </sheetView>
  </sheetViews>
  <sheetFormatPr defaultRowHeight="15" x14ac:dyDescent="0.25"/>
  <cols>
    <col min="3" max="3" width="20.5703125" customWidth="1"/>
    <col min="4" max="4" width="27.5703125" customWidth="1"/>
    <col min="7" max="7" width="9.140625" style="24"/>
  </cols>
  <sheetData>
    <row r="1" spans="1:8" ht="18.75" x14ac:dyDescent="0.3">
      <c r="A1" s="3" t="s">
        <v>33</v>
      </c>
    </row>
    <row r="2" spans="1:8" ht="18.75" x14ac:dyDescent="0.3">
      <c r="A2" s="3" t="s">
        <v>8</v>
      </c>
    </row>
    <row r="3" spans="1:8" ht="18.75" x14ac:dyDescent="0.3">
      <c r="A3" s="3" t="s">
        <v>60</v>
      </c>
    </row>
    <row r="4" spans="1:8" ht="18.75" x14ac:dyDescent="0.3">
      <c r="A4" s="3" t="s">
        <v>62</v>
      </c>
    </row>
    <row r="5" spans="1:8" ht="18.75" x14ac:dyDescent="0.3">
      <c r="A5" s="3" t="s">
        <v>61</v>
      </c>
    </row>
    <row r="6" spans="1:8" ht="18.75" x14ac:dyDescent="0.3">
      <c r="A6" s="3" t="s">
        <v>25</v>
      </c>
    </row>
    <row r="7" spans="1:8" ht="18.75" x14ac:dyDescent="0.3">
      <c r="A7" s="3" t="s">
        <v>63</v>
      </c>
    </row>
    <row r="10" spans="1:8" ht="20.100000000000001" customHeight="1" x14ac:dyDescent="0.25">
      <c r="A10" s="6" t="s">
        <v>0</v>
      </c>
      <c r="B10" s="7" t="s">
        <v>1</v>
      </c>
      <c r="C10" s="7" t="s">
        <v>2</v>
      </c>
      <c r="D10" s="7" t="s">
        <v>3</v>
      </c>
      <c r="E10" s="6" t="s">
        <v>4</v>
      </c>
      <c r="F10" s="6" t="s">
        <v>5</v>
      </c>
      <c r="G10" s="26" t="s">
        <v>6</v>
      </c>
      <c r="H10" s="6" t="s">
        <v>7</v>
      </c>
    </row>
    <row r="11" spans="1:8" ht="20.100000000000001" customHeight="1" x14ac:dyDescent="0.25">
      <c r="A11" s="15" t="s">
        <v>124</v>
      </c>
      <c r="B11" s="15" t="s">
        <v>44</v>
      </c>
      <c r="C11" s="15" t="s">
        <v>64</v>
      </c>
      <c r="D11" s="15" t="s">
        <v>65</v>
      </c>
      <c r="E11" s="15" t="s">
        <v>9</v>
      </c>
      <c r="F11" s="15">
        <v>216.5</v>
      </c>
      <c r="G11" s="30">
        <f>F11/340</f>
        <v>0.6367647058823529</v>
      </c>
      <c r="H11" s="15">
        <v>13</v>
      </c>
    </row>
    <row r="12" spans="1:8" ht="18.75" customHeight="1" x14ac:dyDescent="0.25">
      <c r="A12" s="17" t="s">
        <v>125</v>
      </c>
      <c r="B12" s="17">
        <v>35</v>
      </c>
      <c r="C12" s="17" t="s">
        <v>137</v>
      </c>
      <c r="D12" s="17" t="s">
        <v>138</v>
      </c>
      <c r="E12" s="17" t="s">
        <v>79</v>
      </c>
      <c r="F12" s="20">
        <v>220</v>
      </c>
      <c r="G12" s="36">
        <f>F12/340</f>
        <v>0.6470588235294118</v>
      </c>
      <c r="H12" s="20">
        <v>13</v>
      </c>
    </row>
  </sheetData>
  <sortState xmlns:xlrd2="http://schemas.microsoft.com/office/spreadsheetml/2017/richdata2" ref="A11:H12">
    <sortCondition ref="E11:E12" customList="Gold,Silver,Bronze"/>
    <sortCondition descending="1" ref="F11:F12"/>
  </sortState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18"/>
  <sheetViews>
    <sheetView topLeftCell="A3" workbookViewId="0">
      <selection activeCell="D5" sqref="D5"/>
    </sheetView>
  </sheetViews>
  <sheetFormatPr defaultRowHeight="15" x14ac:dyDescent="0.25"/>
  <cols>
    <col min="1" max="2" width="9.28515625" bestFit="1" customWidth="1"/>
    <col min="3" max="3" width="20.28515625" customWidth="1"/>
    <col min="4" max="4" width="24.140625" customWidth="1"/>
    <col min="6" max="6" width="11.140625" bestFit="1" customWidth="1"/>
    <col min="7" max="7" width="10" style="24" bestFit="1" customWidth="1"/>
    <col min="9" max="9" width="12.140625" customWidth="1"/>
  </cols>
  <sheetData>
    <row r="1" spans="1:8" ht="18.75" x14ac:dyDescent="0.3">
      <c r="A1" s="3" t="s">
        <v>33</v>
      </c>
    </row>
    <row r="2" spans="1:8" ht="18.75" x14ac:dyDescent="0.3">
      <c r="A2" s="3" t="s">
        <v>8</v>
      </c>
    </row>
    <row r="3" spans="1:8" ht="18.75" x14ac:dyDescent="0.3">
      <c r="A3" s="3" t="s">
        <v>39</v>
      </c>
    </row>
    <row r="4" spans="1:8" ht="18.75" x14ac:dyDescent="0.3">
      <c r="A4" s="3" t="s">
        <v>62</v>
      </c>
    </row>
    <row r="5" spans="1:8" ht="18.75" x14ac:dyDescent="0.3">
      <c r="A5" s="3" t="s">
        <v>106</v>
      </c>
    </row>
    <row r="6" spans="1:8" ht="18.75" x14ac:dyDescent="0.3">
      <c r="A6" s="3" t="s">
        <v>12</v>
      </c>
    </row>
    <row r="7" spans="1:8" ht="18.75" x14ac:dyDescent="0.3">
      <c r="A7" s="3" t="s">
        <v>63</v>
      </c>
    </row>
    <row r="9" spans="1:8" x14ac:dyDescent="0.25">
      <c r="A9" s="2"/>
      <c r="B9" s="2"/>
      <c r="C9" s="2"/>
      <c r="D9" s="2"/>
      <c r="E9" s="2"/>
      <c r="F9" s="2"/>
      <c r="G9" s="25"/>
      <c r="H9" s="2"/>
    </row>
    <row r="10" spans="1:8" ht="15.75" x14ac:dyDescent="0.25">
      <c r="A10" s="6" t="s">
        <v>27</v>
      </c>
      <c r="B10" s="7" t="s">
        <v>1</v>
      </c>
      <c r="C10" s="7" t="s">
        <v>2</v>
      </c>
      <c r="D10" s="7" t="s">
        <v>3</v>
      </c>
      <c r="E10" s="6" t="s">
        <v>4</v>
      </c>
      <c r="F10" s="6" t="s">
        <v>5</v>
      </c>
      <c r="G10" s="26" t="s">
        <v>6</v>
      </c>
      <c r="H10" s="6" t="s">
        <v>7</v>
      </c>
    </row>
    <row r="11" spans="1:8" ht="20.100000000000001" customHeight="1" x14ac:dyDescent="0.25">
      <c r="A11" s="15" t="s">
        <v>124</v>
      </c>
      <c r="B11" s="15" t="s">
        <v>59</v>
      </c>
      <c r="C11" s="15" t="s">
        <v>113</v>
      </c>
      <c r="D11" s="15" t="s">
        <v>114</v>
      </c>
      <c r="E11" s="15" t="s">
        <v>9</v>
      </c>
      <c r="F11" s="17">
        <v>199</v>
      </c>
      <c r="G11" s="27">
        <f t="shared" ref="G11:G17" si="0">F11/290</f>
        <v>0.68620689655172418</v>
      </c>
      <c r="H11" s="17">
        <v>72</v>
      </c>
    </row>
    <row r="12" spans="1:8" ht="20.100000000000001" customHeight="1" x14ac:dyDescent="0.25">
      <c r="A12" s="15" t="s">
        <v>131</v>
      </c>
      <c r="B12" s="15" t="s">
        <v>20</v>
      </c>
      <c r="C12" s="15" t="s">
        <v>37</v>
      </c>
      <c r="D12" s="15" t="s">
        <v>38</v>
      </c>
      <c r="E12" s="15" t="s">
        <v>11</v>
      </c>
      <c r="F12" s="17">
        <v>204</v>
      </c>
      <c r="G12" s="27">
        <f t="shared" si="0"/>
        <v>0.70344827586206893</v>
      </c>
      <c r="H12" s="17">
        <v>70</v>
      </c>
    </row>
    <row r="13" spans="1:8" ht="20.100000000000001" customHeight="1" x14ac:dyDescent="0.25">
      <c r="A13" s="15" t="s">
        <v>126</v>
      </c>
      <c r="B13" s="15" t="s">
        <v>24</v>
      </c>
      <c r="C13" s="15" t="s">
        <v>107</v>
      </c>
      <c r="D13" s="15" t="s">
        <v>108</v>
      </c>
      <c r="E13" s="15" t="s">
        <v>11</v>
      </c>
      <c r="F13" s="17">
        <v>198</v>
      </c>
      <c r="G13" s="27">
        <f t="shared" si="0"/>
        <v>0.6827586206896552</v>
      </c>
      <c r="H13" s="17">
        <v>70</v>
      </c>
    </row>
    <row r="14" spans="1:8" ht="20.100000000000001" customHeight="1" x14ac:dyDescent="0.25">
      <c r="A14" s="19" t="s">
        <v>132</v>
      </c>
      <c r="B14" s="15" t="s">
        <v>19</v>
      </c>
      <c r="C14" s="15" t="s">
        <v>111</v>
      </c>
      <c r="D14" s="15" t="s">
        <v>112</v>
      </c>
      <c r="E14" s="15" t="s">
        <v>11</v>
      </c>
      <c r="F14" s="17">
        <v>176</v>
      </c>
      <c r="G14" s="27">
        <f t="shared" si="0"/>
        <v>0.60689655172413792</v>
      </c>
      <c r="H14" s="17">
        <v>65</v>
      </c>
    </row>
    <row r="15" spans="1:8" ht="20.100000000000001" customHeight="1" x14ac:dyDescent="0.25">
      <c r="A15" s="15" t="s">
        <v>133</v>
      </c>
      <c r="B15" s="15" t="s">
        <v>48</v>
      </c>
      <c r="C15" s="15" t="s">
        <v>115</v>
      </c>
      <c r="D15" s="15" t="s">
        <v>122</v>
      </c>
      <c r="E15" s="15" t="s">
        <v>10</v>
      </c>
      <c r="F15" s="17">
        <v>198</v>
      </c>
      <c r="G15" s="27">
        <f t="shared" si="0"/>
        <v>0.6827586206896552</v>
      </c>
      <c r="H15" s="17">
        <v>68</v>
      </c>
    </row>
    <row r="16" spans="1:8" ht="20.100000000000001" customHeight="1" x14ac:dyDescent="0.25">
      <c r="A16" s="17" t="s">
        <v>128</v>
      </c>
      <c r="B16" s="15" t="s">
        <v>15</v>
      </c>
      <c r="C16" s="15" t="s">
        <v>109</v>
      </c>
      <c r="D16" s="15" t="s">
        <v>110</v>
      </c>
      <c r="E16" s="15" t="s">
        <v>10</v>
      </c>
      <c r="F16" s="17">
        <v>193.5</v>
      </c>
      <c r="G16" s="27">
        <f t="shared" si="0"/>
        <v>0.66724137931034477</v>
      </c>
      <c r="H16" s="17">
        <v>68</v>
      </c>
    </row>
    <row r="17" spans="1:8" ht="20.100000000000001" customHeight="1" x14ac:dyDescent="0.25">
      <c r="A17" s="15" t="s">
        <v>129</v>
      </c>
      <c r="B17" s="15" t="s">
        <v>40</v>
      </c>
      <c r="C17" s="15" t="s">
        <v>116</v>
      </c>
      <c r="D17" s="15" t="s">
        <v>117</v>
      </c>
      <c r="E17" s="15" t="s">
        <v>10</v>
      </c>
      <c r="F17" s="17">
        <v>154.5</v>
      </c>
      <c r="G17" s="27">
        <f t="shared" si="0"/>
        <v>0.53275862068965518</v>
      </c>
      <c r="H17" s="17">
        <v>60</v>
      </c>
    </row>
    <row r="18" spans="1:8" ht="20.100000000000001" customHeight="1" x14ac:dyDescent="0.25">
      <c r="A18" s="15"/>
      <c r="B18" s="15"/>
      <c r="C18" s="15"/>
      <c r="D18" s="15"/>
      <c r="E18" s="15"/>
      <c r="F18" s="17"/>
      <c r="G18" s="27"/>
      <c r="H18" s="17"/>
    </row>
  </sheetData>
  <sortState xmlns:xlrd2="http://schemas.microsoft.com/office/spreadsheetml/2017/richdata2" ref="A11:H17">
    <sortCondition ref="E11:E17" customList="Gold,Silver,Bronze"/>
    <sortCondition descending="1" ref="F11:F17"/>
    <sortCondition descending="1" ref="H11:H17"/>
  </sortState>
  <pageMargins left="0.7" right="0.7" top="0.75" bottom="0.75" header="0.3" footer="0.3"/>
  <pageSetup paperSize="9"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21"/>
  <sheetViews>
    <sheetView workbookViewId="0">
      <selection activeCell="D4" sqref="D4"/>
    </sheetView>
  </sheetViews>
  <sheetFormatPr defaultRowHeight="15" x14ac:dyDescent="0.25"/>
  <cols>
    <col min="3" max="3" width="22.140625" customWidth="1"/>
    <col min="4" max="4" width="25.7109375" customWidth="1"/>
    <col min="7" max="7" width="9.140625" style="24"/>
  </cols>
  <sheetData>
    <row r="1" spans="1:8" ht="18.75" x14ac:dyDescent="0.3">
      <c r="A1" s="3" t="s">
        <v>33</v>
      </c>
    </row>
    <row r="2" spans="1:8" ht="18.75" x14ac:dyDescent="0.3">
      <c r="A2" s="3" t="s">
        <v>13</v>
      </c>
    </row>
    <row r="3" spans="1:8" ht="18.75" x14ac:dyDescent="0.3">
      <c r="A3" s="3" t="s">
        <v>39</v>
      </c>
    </row>
    <row r="4" spans="1:8" ht="18.75" x14ac:dyDescent="0.3">
      <c r="A4" s="3" t="s">
        <v>62</v>
      </c>
    </row>
    <row r="5" spans="1:8" ht="18.75" x14ac:dyDescent="0.3">
      <c r="A5" s="3" t="s">
        <v>103</v>
      </c>
    </row>
    <row r="6" spans="1:8" ht="18.75" x14ac:dyDescent="0.3">
      <c r="A6" s="3" t="s">
        <v>12</v>
      </c>
    </row>
    <row r="7" spans="1:8" ht="18.75" x14ac:dyDescent="0.3">
      <c r="A7" s="3" t="s">
        <v>35</v>
      </c>
    </row>
    <row r="9" spans="1:8" x14ac:dyDescent="0.25">
      <c r="A9" s="2"/>
      <c r="B9" s="2"/>
      <c r="C9" s="2"/>
      <c r="D9" s="2"/>
      <c r="E9" s="2"/>
      <c r="F9" s="2"/>
      <c r="G9" s="25"/>
      <c r="H9" s="2"/>
    </row>
    <row r="10" spans="1:8" ht="15.75" x14ac:dyDescent="0.25">
      <c r="A10" s="6" t="s">
        <v>0</v>
      </c>
      <c r="B10" s="7" t="s">
        <v>1</v>
      </c>
      <c r="C10" s="7" t="s">
        <v>2</v>
      </c>
      <c r="D10" s="7" t="s">
        <v>3</v>
      </c>
      <c r="E10" s="6" t="s">
        <v>4</v>
      </c>
      <c r="F10" s="6" t="s">
        <v>5</v>
      </c>
      <c r="G10" s="26" t="s">
        <v>6</v>
      </c>
      <c r="H10" s="6" t="s">
        <v>7</v>
      </c>
    </row>
    <row r="11" spans="1:8" ht="20.100000000000001" customHeight="1" x14ac:dyDescent="0.25">
      <c r="A11" s="17" t="s">
        <v>125</v>
      </c>
      <c r="B11" s="15" t="s">
        <v>31</v>
      </c>
      <c r="C11" s="15" t="s">
        <v>46</v>
      </c>
      <c r="D11" s="15" t="s">
        <v>47</v>
      </c>
      <c r="E11" s="15" t="s">
        <v>11</v>
      </c>
      <c r="F11" s="20">
        <v>187.5</v>
      </c>
      <c r="G11" s="36">
        <f>F11/290</f>
        <v>0.64655172413793105</v>
      </c>
      <c r="H11" s="20">
        <v>51</v>
      </c>
    </row>
    <row r="12" spans="1:8" ht="20.100000000000001" customHeight="1" x14ac:dyDescent="0.25">
      <c r="A12" s="17" t="s">
        <v>133</v>
      </c>
      <c r="B12" s="15" t="s">
        <v>32</v>
      </c>
      <c r="C12" s="15" t="s">
        <v>99</v>
      </c>
      <c r="D12" s="15" t="s">
        <v>100</v>
      </c>
      <c r="E12" s="15" t="s">
        <v>10</v>
      </c>
      <c r="F12" s="20">
        <v>192.5</v>
      </c>
      <c r="G12" s="36">
        <f>F12/290</f>
        <v>0.66379310344827591</v>
      </c>
      <c r="H12" s="20">
        <v>53</v>
      </c>
    </row>
    <row r="13" spans="1:8" ht="20.100000000000001" customHeight="1" x14ac:dyDescent="0.25">
      <c r="A13" s="19" t="s">
        <v>128</v>
      </c>
      <c r="B13" s="15" t="s">
        <v>28</v>
      </c>
      <c r="C13" s="15" t="s">
        <v>104</v>
      </c>
      <c r="D13" s="15" t="s">
        <v>105</v>
      </c>
      <c r="E13" s="15" t="s">
        <v>10</v>
      </c>
      <c r="F13" s="20">
        <v>183</v>
      </c>
      <c r="G13" s="36">
        <f>F13/290</f>
        <v>0.63103448275862073</v>
      </c>
      <c r="H13" s="20">
        <v>52</v>
      </c>
    </row>
    <row r="14" spans="1:8" ht="20.100000000000001" customHeight="1" x14ac:dyDescent="0.25">
      <c r="A14" s="17"/>
      <c r="B14" s="15"/>
      <c r="C14" s="15"/>
      <c r="D14" s="15"/>
      <c r="E14" s="15"/>
      <c r="F14" s="20"/>
      <c r="G14" s="36"/>
      <c r="H14" s="20"/>
    </row>
    <row r="15" spans="1:8" ht="20.100000000000001" customHeight="1" x14ac:dyDescent="0.25">
      <c r="A15" s="17"/>
      <c r="B15" s="15"/>
      <c r="C15" s="15"/>
      <c r="D15" s="15"/>
      <c r="E15" s="15"/>
      <c r="F15" s="20"/>
      <c r="G15" s="36"/>
      <c r="H15" s="20"/>
    </row>
    <row r="16" spans="1:8" ht="20.100000000000001" customHeight="1" x14ac:dyDescent="0.25">
      <c r="A16" s="15"/>
      <c r="B16" s="15"/>
      <c r="C16" s="15"/>
      <c r="D16" s="15"/>
      <c r="E16" s="15"/>
      <c r="F16" s="1"/>
      <c r="G16" s="36"/>
      <c r="H16" s="1"/>
    </row>
    <row r="17" spans="1:8" ht="20.100000000000001" customHeight="1" x14ac:dyDescent="0.25">
      <c r="A17" s="17"/>
      <c r="B17" s="15"/>
      <c r="C17" s="15"/>
      <c r="D17" s="15"/>
      <c r="E17" s="15"/>
      <c r="F17" s="20"/>
      <c r="G17" s="36"/>
      <c r="H17" s="20"/>
    </row>
    <row r="18" spans="1:8" ht="20.100000000000001" customHeight="1" x14ac:dyDescent="0.25">
      <c r="A18" s="15"/>
      <c r="B18" s="15"/>
      <c r="C18" s="15"/>
      <c r="D18" s="15"/>
      <c r="E18" s="15"/>
      <c r="F18" s="15"/>
      <c r="G18" s="30"/>
      <c r="H18" s="15"/>
    </row>
    <row r="19" spans="1:8" ht="20.100000000000001" customHeight="1" x14ac:dyDescent="0.25">
      <c r="A19" s="15"/>
      <c r="B19" s="15"/>
      <c r="C19" s="15"/>
      <c r="D19" s="15"/>
      <c r="E19" s="15"/>
      <c r="F19" s="15"/>
      <c r="G19" s="30"/>
      <c r="H19" s="15"/>
    </row>
    <row r="20" spans="1:8" ht="20.100000000000001" customHeight="1" x14ac:dyDescent="0.25">
      <c r="A20" s="15"/>
      <c r="B20" s="15"/>
      <c r="C20" s="15"/>
      <c r="D20" s="15"/>
      <c r="E20" s="15"/>
      <c r="F20" s="15"/>
      <c r="G20" s="30"/>
      <c r="H20" s="15"/>
    </row>
    <row r="21" spans="1:8" ht="20.100000000000001" customHeight="1" x14ac:dyDescent="0.25">
      <c r="A21" s="15"/>
      <c r="B21" s="15"/>
      <c r="C21" s="15"/>
      <c r="D21" s="15"/>
      <c r="E21" s="15"/>
      <c r="F21" s="15"/>
      <c r="G21" s="30"/>
      <c r="H21" s="15"/>
    </row>
  </sheetData>
  <sortState xmlns:xlrd2="http://schemas.microsoft.com/office/spreadsheetml/2017/richdata2" ref="A11:H13">
    <sortCondition ref="E11:E13" customList="Gold,Silver,Bronze"/>
    <sortCondition descending="1" ref="F11:F13"/>
    <sortCondition descending="1" ref="H11:H13"/>
  </sortState>
  <pageMargins left="0.7" right="0.7" top="0.75" bottom="0.75" header="0.3" footer="0.3"/>
  <pageSetup paperSize="9" orientation="landscape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22"/>
  <sheetViews>
    <sheetView workbookViewId="0">
      <selection activeCell="D7" sqref="D7"/>
    </sheetView>
  </sheetViews>
  <sheetFormatPr defaultRowHeight="15" x14ac:dyDescent="0.25"/>
  <cols>
    <col min="3" max="3" width="19.140625" customWidth="1"/>
    <col min="4" max="4" width="24" customWidth="1"/>
    <col min="6" max="6" width="9.140625" style="9"/>
    <col min="7" max="7" width="9.140625" style="24"/>
  </cols>
  <sheetData>
    <row r="1" spans="1:8" ht="18.75" x14ac:dyDescent="0.3">
      <c r="A1" s="3" t="s">
        <v>33</v>
      </c>
    </row>
    <row r="2" spans="1:8" ht="18.75" x14ac:dyDescent="0.3">
      <c r="A2" s="3" t="s">
        <v>13</v>
      </c>
    </row>
    <row r="3" spans="1:8" ht="18.75" x14ac:dyDescent="0.3">
      <c r="A3" s="3" t="s">
        <v>39</v>
      </c>
    </row>
    <row r="4" spans="1:8" ht="18.75" x14ac:dyDescent="0.3">
      <c r="A4" s="3" t="s">
        <v>62</v>
      </c>
    </row>
    <row r="5" spans="1:8" ht="18.75" x14ac:dyDescent="0.3">
      <c r="A5" s="3" t="s">
        <v>98</v>
      </c>
    </row>
    <row r="6" spans="1:8" ht="18.75" x14ac:dyDescent="0.3">
      <c r="A6" s="3" t="s">
        <v>83</v>
      </c>
    </row>
    <row r="7" spans="1:8" ht="18.75" x14ac:dyDescent="0.3">
      <c r="A7" s="3" t="s">
        <v>63</v>
      </c>
    </row>
    <row r="9" spans="1:8" x14ac:dyDescent="0.25">
      <c r="A9" s="2"/>
      <c r="B9" s="2"/>
      <c r="C9" s="2"/>
      <c r="D9" s="2"/>
      <c r="E9" s="2"/>
      <c r="F9" s="10"/>
      <c r="G9" s="25"/>
      <c r="H9" s="2"/>
    </row>
    <row r="10" spans="1:8" ht="15.75" x14ac:dyDescent="0.25">
      <c r="A10" s="4" t="s">
        <v>27</v>
      </c>
      <c r="B10" s="5" t="s">
        <v>1</v>
      </c>
      <c r="C10" s="5" t="s">
        <v>2</v>
      </c>
      <c r="D10" s="5" t="s">
        <v>3</v>
      </c>
      <c r="E10" s="4" t="s">
        <v>4</v>
      </c>
      <c r="F10" s="11" t="s">
        <v>5</v>
      </c>
      <c r="G10" s="29" t="s">
        <v>6</v>
      </c>
      <c r="H10" s="8" t="s">
        <v>7</v>
      </c>
    </row>
    <row r="11" spans="1:8" ht="20.100000000000001" customHeight="1" x14ac:dyDescent="0.25">
      <c r="A11" s="17" t="s">
        <v>125</v>
      </c>
      <c r="B11" s="17" t="s">
        <v>43</v>
      </c>
      <c r="C11" s="15" t="s">
        <v>101</v>
      </c>
      <c r="D11" s="15" t="s">
        <v>102</v>
      </c>
      <c r="E11" s="15" t="s">
        <v>11</v>
      </c>
      <c r="F11" s="20">
        <v>210</v>
      </c>
      <c r="G11" s="30">
        <f>F11/310</f>
        <v>0.67741935483870963</v>
      </c>
      <c r="H11" s="15">
        <v>56</v>
      </c>
    </row>
    <row r="12" spans="1:8" ht="20.100000000000001" customHeight="1" x14ac:dyDescent="0.25">
      <c r="A12" s="19" t="s">
        <v>126</v>
      </c>
      <c r="B12" s="15" t="s">
        <v>31</v>
      </c>
      <c r="C12" s="15" t="s">
        <v>46</v>
      </c>
      <c r="D12" s="15" t="s">
        <v>47</v>
      </c>
      <c r="E12" s="15" t="s">
        <v>11</v>
      </c>
      <c r="F12" s="20">
        <v>184</v>
      </c>
      <c r="G12" s="30">
        <f>F12/310</f>
        <v>0.59354838709677415</v>
      </c>
      <c r="H12" s="15">
        <v>52</v>
      </c>
    </row>
    <row r="13" spans="1:8" ht="20.100000000000001" customHeight="1" x14ac:dyDescent="0.25">
      <c r="A13" s="15" t="s">
        <v>127</v>
      </c>
      <c r="B13" s="15" t="s">
        <v>36</v>
      </c>
      <c r="C13" s="15" t="s">
        <v>94</v>
      </c>
      <c r="D13" s="15" t="s">
        <v>95</v>
      </c>
      <c r="E13" s="15" t="s">
        <v>10</v>
      </c>
      <c r="F13" s="20">
        <v>219.5</v>
      </c>
      <c r="G13" s="30">
        <f>F13/310</f>
        <v>0.70806451612903221</v>
      </c>
      <c r="H13" s="15">
        <v>56</v>
      </c>
    </row>
    <row r="14" spans="1:8" ht="20.100000000000001" customHeight="1" x14ac:dyDescent="0.25">
      <c r="A14" s="19" t="s">
        <v>128</v>
      </c>
      <c r="B14" s="15" t="s">
        <v>16</v>
      </c>
      <c r="C14" s="15" t="s">
        <v>96</v>
      </c>
      <c r="D14" s="15" t="s">
        <v>97</v>
      </c>
      <c r="E14" s="15" t="s">
        <v>10</v>
      </c>
      <c r="F14" s="20">
        <v>205.5</v>
      </c>
      <c r="G14" s="30">
        <f>F14/310</f>
        <v>0.66290322580645167</v>
      </c>
      <c r="H14" s="15">
        <v>55</v>
      </c>
    </row>
    <row r="15" spans="1:8" ht="20.100000000000001" customHeight="1" x14ac:dyDescent="0.25">
      <c r="A15" s="17" t="s">
        <v>129</v>
      </c>
      <c r="B15" s="15" t="s">
        <v>32</v>
      </c>
      <c r="C15" s="15" t="s">
        <v>99</v>
      </c>
      <c r="D15" s="15" t="s">
        <v>100</v>
      </c>
      <c r="E15" s="15" t="s">
        <v>10</v>
      </c>
      <c r="F15" s="20">
        <v>197</v>
      </c>
      <c r="G15" s="30">
        <f>F15/310</f>
        <v>0.63548387096774195</v>
      </c>
      <c r="H15" s="15">
        <v>52</v>
      </c>
    </row>
    <row r="16" spans="1:8" ht="20.100000000000001" customHeight="1" x14ac:dyDescent="0.25">
      <c r="A16" s="19"/>
      <c r="B16" s="15"/>
      <c r="C16" s="15"/>
      <c r="D16" s="15"/>
      <c r="E16" s="15"/>
      <c r="F16" s="20"/>
      <c r="G16" s="30"/>
      <c r="H16" s="15"/>
    </row>
    <row r="17" spans="1:8" ht="20.100000000000001" customHeight="1" x14ac:dyDescent="0.25">
      <c r="A17" s="19"/>
      <c r="B17" s="15"/>
      <c r="C17" s="15"/>
      <c r="D17" s="15"/>
      <c r="E17" s="15"/>
      <c r="F17" s="20"/>
      <c r="G17" s="30"/>
      <c r="H17" s="20"/>
    </row>
    <row r="18" spans="1:8" ht="20.100000000000001" customHeight="1" x14ac:dyDescent="0.25">
      <c r="A18" s="17"/>
      <c r="B18" s="15"/>
      <c r="C18" s="15"/>
      <c r="D18" s="15"/>
      <c r="E18" s="15"/>
      <c r="F18" s="20"/>
      <c r="G18" s="30"/>
      <c r="H18" s="15"/>
    </row>
    <row r="19" spans="1:8" ht="20.100000000000001" customHeight="1" x14ac:dyDescent="0.25">
      <c r="A19" s="15"/>
      <c r="B19" s="15"/>
      <c r="C19" s="15"/>
      <c r="D19" s="15"/>
      <c r="E19" s="15"/>
      <c r="F19" s="20"/>
      <c r="G19" s="30"/>
      <c r="H19" s="15"/>
    </row>
    <row r="20" spans="1:8" ht="20.100000000000001" customHeight="1" x14ac:dyDescent="0.25">
      <c r="A20" s="15"/>
      <c r="B20" s="15"/>
      <c r="C20" s="15"/>
      <c r="D20" s="15"/>
      <c r="E20" s="15"/>
      <c r="F20" s="20"/>
      <c r="G20" s="30"/>
      <c r="H20" s="15"/>
    </row>
    <row r="21" spans="1:8" ht="20.100000000000001" customHeight="1" x14ac:dyDescent="0.25">
      <c r="A21" s="15"/>
      <c r="B21" s="15"/>
      <c r="C21" s="15"/>
      <c r="D21" s="15"/>
      <c r="E21" s="15"/>
      <c r="F21" s="20"/>
      <c r="G21" s="30"/>
      <c r="H21" s="15"/>
    </row>
    <row r="22" spans="1:8" ht="20.100000000000001" customHeight="1" x14ac:dyDescent="0.25">
      <c r="A22" s="15"/>
      <c r="B22" s="15"/>
      <c r="C22" s="15"/>
      <c r="D22" s="15"/>
      <c r="E22" s="15"/>
      <c r="F22" s="20"/>
      <c r="G22" s="30"/>
      <c r="H22" s="15"/>
    </row>
  </sheetData>
  <sortState xmlns:xlrd2="http://schemas.microsoft.com/office/spreadsheetml/2017/richdata2" ref="A11:H15">
    <sortCondition ref="E11:E15" customList="Gold,Silver,Bronze"/>
    <sortCondition descending="1" ref="F11:F15"/>
    <sortCondition descending="1" ref="H11:H15"/>
  </sortState>
  <pageMargins left="0.7" right="0.7" top="0.75" bottom="0.75" header="0.3" footer="0.3"/>
  <pageSetup paperSize="9" orientation="landscape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15"/>
  <sheetViews>
    <sheetView workbookViewId="0">
      <selection activeCell="D8" sqref="D8"/>
    </sheetView>
  </sheetViews>
  <sheetFormatPr defaultRowHeight="15" x14ac:dyDescent="0.25"/>
  <cols>
    <col min="1" max="1" width="10.140625" customWidth="1"/>
    <col min="3" max="3" width="21.7109375" customWidth="1"/>
    <col min="4" max="4" width="24.85546875" customWidth="1"/>
    <col min="7" max="7" width="9.140625" style="24"/>
    <col min="10" max="10" width="29.28515625" customWidth="1"/>
    <col min="11" max="11" width="11.85546875" customWidth="1"/>
  </cols>
  <sheetData>
    <row r="1" spans="1:9" ht="18.75" x14ac:dyDescent="0.3">
      <c r="A1" s="3" t="s">
        <v>33</v>
      </c>
    </row>
    <row r="2" spans="1:9" ht="18.75" x14ac:dyDescent="0.3">
      <c r="A2" s="3" t="s">
        <v>8</v>
      </c>
    </row>
    <row r="3" spans="1:9" ht="18.75" x14ac:dyDescent="0.3">
      <c r="A3" s="3" t="s">
        <v>39</v>
      </c>
    </row>
    <row r="4" spans="1:9" ht="18.75" x14ac:dyDescent="0.3">
      <c r="A4" s="3" t="s">
        <v>62</v>
      </c>
    </row>
    <row r="5" spans="1:9" ht="18.75" x14ac:dyDescent="0.3">
      <c r="A5" s="3" t="s">
        <v>93</v>
      </c>
    </row>
    <row r="6" spans="1:9" ht="18.75" x14ac:dyDescent="0.3">
      <c r="A6" s="3" t="s">
        <v>83</v>
      </c>
    </row>
    <row r="7" spans="1:9" ht="18.75" x14ac:dyDescent="0.3">
      <c r="A7" s="3" t="s">
        <v>35</v>
      </c>
    </row>
    <row r="9" spans="1:9" x14ac:dyDescent="0.25">
      <c r="A9" s="2"/>
      <c r="B9" s="2"/>
      <c r="C9" s="2"/>
      <c r="D9" s="2"/>
      <c r="E9" s="2"/>
      <c r="F9" s="2"/>
      <c r="G9" s="25"/>
      <c r="H9" s="2"/>
    </row>
    <row r="10" spans="1:9" ht="15.75" x14ac:dyDescent="0.25">
      <c r="A10" s="6" t="s">
        <v>18</v>
      </c>
      <c r="B10" s="7" t="s">
        <v>1</v>
      </c>
      <c r="C10" s="7" t="s">
        <v>2</v>
      </c>
      <c r="D10" s="7" t="s">
        <v>3</v>
      </c>
      <c r="E10" s="6" t="s">
        <v>4</v>
      </c>
      <c r="F10" s="6" t="s">
        <v>5</v>
      </c>
      <c r="G10" s="26" t="s">
        <v>6</v>
      </c>
      <c r="H10" s="6" t="s">
        <v>7</v>
      </c>
    </row>
    <row r="11" spans="1:9" ht="20.100000000000001" customHeight="1" x14ac:dyDescent="0.25">
      <c r="A11" s="15" t="s">
        <v>125</v>
      </c>
      <c r="B11" s="15" t="s">
        <v>55</v>
      </c>
      <c r="C11" s="15" t="s">
        <v>87</v>
      </c>
      <c r="D11" s="15" t="s">
        <v>88</v>
      </c>
      <c r="E11" s="15" t="s">
        <v>11</v>
      </c>
      <c r="F11" s="15">
        <v>221</v>
      </c>
      <c r="G11" s="30">
        <f>F11/310</f>
        <v>0.7129032258064516</v>
      </c>
      <c r="H11" s="15">
        <v>58</v>
      </c>
    </row>
    <row r="12" spans="1:9" ht="20.100000000000001" customHeight="1" x14ac:dyDescent="0.25">
      <c r="A12" s="15" t="s">
        <v>126</v>
      </c>
      <c r="B12" s="15" t="s">
        <v>49</v>
      </c>
      <c r="C12" s="15" t="s">
        <v>85</v>
      </c>
      <c r="D12" s="15" t="s">
        <v>86</v>
      </c>
      <c r="E12" s="15" t="s">
        <v>11</v>
      </c>
      <c r="F12" s="20">
        <v>205.5</v>
      </c>
      <c r="G12" s="30">
        <f>F12/310</f>
        <v>0.66290322580645167</v>
      </c>
      <c r="H12" s="20">
        <v>53</v>
      </c>
    </row>
    <row r="13" spans="1:9" ht="20.100000000000001" customHeight="1" x14ac:dyDescent="0.25">
      <c r="A13" s="19" t="s">
        <v>133</v>
      </c>
      <c r="B13" s="15" t="s">
        <v>16</v>
      </c>
      <c r="C13" s="15" t="s">
        <v>96</v>
      </c>
      <c r="D13" s="15" t="s">
        <v>97</v>
      </c>
      <c r="E13" s="15" t="s">
        <v>10</v>
      </c>
      <c r="F13" s="1">
        <v>214</v>
      </c>
      <c r="G13" s="30">
        <f>F13/310</f>
        <v>0.69032258064516128</v>
      </c>
      <c r="H13" s="1">
        <v>55</v>
      </c>
      <c r="I13" s="9"/>
    </row>
    <row r="14" spans="1:9" ht="20.100000000000001" customHeight="1" x14ac:dyDescent="0.25">
      <c r="A14" s="19" t="s">
        <v>128</v>
      </c>
      <c r="B14" s="15" t="s">
        <v>36</v>
      </c>
      <c r="C14" s="15" t="s">
        <v>94</v>
      </c>
      <c r="D14" s="15" t="s">
        <v>95</v>
      </c>
      <c r="E14" s="15" t="s">
        <v>10</v>
      </c>
      <c r="F14" s="15">
        <v>204</v>
      </c>
      <c r="G14" s="30">
        <f>F14/310</f>
        <v>0.65806451612903227</v>
      </c>
      <c r="H14" s="15">
        <v>52</v>
      </c>
    </row>
    <row r="15" spans="1:9" ht="20.100000000000001" customHeight="1" x14ac:dyDescent="0.25">
      <c r="A15" s="15"/>
      <c r="B15" s="15"/>
      <c r="C15" s="15"/>
      <c r="D15" s="15"/>
      <c r="E15" s="15"/>
      <c r="F15" s="15"/>
      <c r="G15" s="30"/>
      <c r="H15" s="15"/>
    </row>
  </sheetData>
  <sortState xmlns:xlrd2="http://schemas.microsoft.com/office/spreadsheetml/2017/richdata2" ref="A11:H14">
    <sortCondition ref="E11:E14" customList="Gold,Silver,Bronze"/>
    <sortCondition descending="1" ref="F11:F14"/>
  </sortState>
  <pageMargins left="0.7" right="0.7" top="0.75" bottom="0.75" header="0.3" footer="0.3"/>
  <pageSetup paperSize="9" orientation="landscape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19"/>
  <sheetViews>
    <sheetView workbookViewId="0">
      <selection activeCell="D6" sqref="D6"/>
    </sheetView>
  </sheetViews>
  <sheetFormatPr defaultRowHeight="15" x14ac:dyDescent="0.25"/>
  <cols>
    <col min="3" max="3" width="21.5703125" customWidth="1"/>
    <col min="4" max="4" width="29.28515625" customWidth="1"/>
    <col min="7" max="7" width="9.140625" style="24"/>
    <col min="9" max="9" width="30" customWidth="1"/>
  </cols>
  <sheetData>
    <row r="1" spans="1:8" ht="18.75" x14ac:dyDescent="0.3">
      <c r="A1" s="3" t="s">
        <v>33</v>
      </c>
    </row>
    <row r="2" spans="1:8" ht="18.75" x14ac:dyDescent="0.3">
      <c r="A2" s="3" t="s">
        <v>8</v>
      </c>
    </row>
    <row r="3" spans="1:8" ht="18.75" x14ac:dyDescent="0.3">
      <c r="A3" s="3" t="s">
        <v>50</v>
      </c>
    </row>
    <row r="4" spans="1:8" ht="18.75" x14ac:dyDescent="0.3">
      <c r="A4" s="3" t="s">
        <v>62</v>
      </c>
    </row>
    <row r="5" spans="1:8" ht="18.75" x14ac:dyDescent="0.3">
      <c r="A5" s="3" t="s">
        <v>84</v>
      </c>
    </row>
    <row r="6" spans="1:8" ht="18.75" x14ac:dyDescent="0.3">
      <c r="A6" s="3" t="s">
        <v>83</v>
      </c>
    </row>
    <row r="7" spans="1:8" ht="18.75" x14ac:dyDescent="0.3">
      <c r="A7" s="3" t="s">
        <v>82</v>
      </c>
    </row>
    <row r="9" spans="1:8" x14ac:dyDescent="0.25">
      <c r="A9" s="2"/>
      <c r="B9" s="2"/>
      <c r="C9" s="2"/>
      <c r="D9" s="2"/>
      <c r="E9" s="2"/>
      <c r="F9" s="2"/>
      <c r="G9" s="25"/>
      <c r="H9" s="2"/>
    </row>
    <row r="10" spans="1:8" ht="15.75" x14ac:dyDescent="0.25">
      <c r="A10" s="4" t="s">
        <v>0</v>
      </c>
      <c r="B10" s="5" t="s">
        <v>1</v>
      </c>
      <c r="C10" s="5" t="s">
        <v>2</v>
      </c>
      <c r="D10" s="5" t="s">
        <v>3</v>
      </c>
      <c r="E10" s="4" t="s">
        <v>4</v>
      </c>
      <c r="F10" s="4" t="s">
        <v>5</v>
      </c>
      <c r="G10" s="29" t="s">
        <v>6</v>
      </c>
      <c r="H10" s="4" t="s">
        <v>7</v>
      </c>
    </row>
    <row r="11" spans="1:8" ht="20.100000000000001" customHeight="1" x14ac:dyDescent="0.25">
      <c r="A11" s="19" t="s">
        <v>125</v>
      </c>
      <c r="B11" s="15" t="s">
        <v>53</v>
      </c>
      <c r="C11" s="15" t="s">
        <v>87</v>
      </c>
      <c r="D11" s="15" t="s">
        <v>88</v>
      </c>
      <c r="E11" s="15" t="s">
        <v>11</v>
      </c>
      <c r="F11" s="15">
        <v>215</v>
      </c>
      <c r="G11" s="30">
        <f>F11/310</f>
        <v>0.69354838709677424</v>
      </c>
      <c r="H11" s="15">
        <v>56</v>
      </c>
    </row>
    <row r="12" spans="1:8" ht="20.100000000000001" customHeight="1" x14ac:dyDescent="0.25">
      <c r="A12" s="19" t="s">
        <v>126</v>
      </c>
      <c r="B12" s="15" t="s">
        <v>49</v>
      </c>
      <c r="C12" s="15" t="s">
        <v>85</v>
      </c>
      <c r="D12" s="15" t="s">
        <v>86</v>
      </c>
      <c r="E12" s="15" t="s">
        <v>11</v>
      </c>
      <c r="F12" s="15">
        <v>201.5</v>
      </c>
      <c r="G12" s="30">
        <f>F12/310</f>
        <v>0.65</v>
      </c>
      <c r="H12" s="15">
        <v>53</v>
      </c>
    </row>
    <row r="13" spans="1:8" ht="20.100000000000001" customHeight="1" x14ac:dyDescent="0.25">
      <c r="A13" s="15" t="s">
        <v>133</v>
      </c>
      <c r="B13" s="15" t="s">
        <v>30</v>
      </c>
      <c r="C13" s="15" t="s">
        <v>91</v>
      </c>
      <c r="D13" s="15" t="s">
        <v>92</v>
      </c>
      <c r="E13" s="15" t="s">
        <v>10</v>
      </c>
      <c r="F13" s="15">
        <v>195</v>
      </c>
      <c r="G13" s="30">
        <f>F13/310</f>
        <v>0.62903225806451613</v>
      </c>
      <c r="H13" s="15">
        <v>52</v>
      </c>
    </row>
    <row r="14" spans="1:8" ht="20.100000000000001" customHeight="1" x14ac:dyDescent="0.25">
      <c r="A14" s="15" t="s">
        <v>134</v>
      </c>
      <c r="B14" s="15" t="s">
        <v>22</v>
      </c>
      <c r="C14" s="15" t="s">
        <v>89</v>
      </c>
      <c r="D14" s="15" t="s">
        <v>90</v>
      </c>
      <c r="E14" s="15" t="s">
        <v>11</v>
      </c>
      <c r="F14" s="20" t="s">
        <v>134</v>
      </c>
      <c r="G14" s="36" t="s">
        <v>134</v>
      </c>
      <c r="H14" s="20" t="s">
        <v>134</v>
      </c>
    </row>
    <row r="15" spans="1:8" ht="20.100000000000001" customHeight="1" x14ac:dyDescent="0.25">
      <c r="A15" s="15"/>
      <c r="B15" s="15"/>
      <c r="C15" s="15"/>
      <c r="D15" s="15"/>
      <c r="E15" s="15"/>
      <c r="F15" s="15"/>
      <c r="G15" s="30"/>
      <c r="H15" s="15"/>
    </row>
    <row r="16" spans="1:8" ht="20.100000000000001" customHeight="1" x14ac:dyDescent="0.25">
      <c r="A16" s="1"/>
      <c r="B16" s="1"/>
      <c r="C16" s="1"/>
      <c r="D16" s="1"/>
      <c r="E16" s="1"/>
      <c r="F16" s="1"/>
      <c r="G16" s="30"/>
      <c r="H16" s="1"/>
    </row>
    <row r="17" spans="1:8" ht="20.100000000000001" customHeight="1" x14ac:dyDescent="0.25">
      <c r="A17" s="1"/>
      <c r="B17" s="1"/>
      <c r="C17" s="1"/>
      <c r="D17" s="1"/>
      <c r="E17" s="1"/>
      <c r="F17" s="15"/>
      <c r="G17" s="30"/>
      <c r="H17" s="15"/>
    </row>
    <row r="18" spans="1:8" ht="20.100000000000001" customHeight="1" x14ac:dyDescent="0.25">
      <c r="A18" s="1"/>
      <c r="B18" s="1"/>
      <c r="C18" s="1"/>
      <c r="D18" s="1"/>
      <c r="E18" s="1"/>
      <c r="F18" s="15"/>
      <c r="G18" s="30"/>
      <c r="H18" s="15"/>
    </row>
    <row r="19" spans="1:8" ht="20.100000000000001" customHeight="1" x14ac:dyDescent="0.25">
      <c r="A19" s="1" t="s">
        <v>29</v>
      </c>
      <c r="B19" s="1"/>
      <c r="C19" s="1"/>
      <c r="D19" s="1"/>
      <c r="E19" s="1"/>
      <c r="F19" s="1"/>
      <c r="G19" s="31"/>
      <c r="H19" s="1"/>
    </row>
  </sheetData>
  <sortState xmlns:xlrd2="http://schemas.microsoft.com/office/spreadsheetml/2017/richdata2" ref="A11:H13">
    <sortCondition ref="E11:E13" customList="Gold,Silver,Bronze"/>
    <sortCondition descending="1" ref="F11:F13"/>
  </sortState>
  <pageMargins left="0.7" right="0.7" top="0.75" bottom="0.75" header="0.3" footer="0.3"/>
  <pageSetup paperSize="9" orientation="landscape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511E58-00A5-4FA5-A953-AC69AEB39FD0}">
  <dimension ref="A1:H15"/>
  <sheetViews>
    <sheetView workbookViewId="0">
      <selection activeCell="D14" sqref="D14"/>
    </sheetView>
  </sheetViews>
  <sheetFormatPr defaultRowHeight="15" x14ac:dyDescent="0.25"/>
  <cols>
    <col min="3" max="3" width="19.7109375" customWidth="1"/>
    <col min="4" max="4" width="23" customWidth="1"/>
  </cols>
  <sheetData>
    <row r="1" spans="1:8" ht="18.75" x14ac:dyDescent="0.3">
      <c r="A1" s="3" t="s">
        <v>33</v>
      </c>
      <c r="G1" s="24"/>
    </row>
    <row r="2" spans="1:8" ht="18.75" x14ac:dyDescent="0.3">
      <c r="A2" s="3" t="s">
        <v>8</v>
      </c>
      <c r="G2" s="24"/>
    </row>
    <row r="3" spans="1:8" ht="18.75" x14ac:dyDescent="0.3">
      <c r="A3" s="3" t="s">
        <v>39</v>
      </c>
      <c r="G3" s="24"/>
    </row>
    <row r="4" spans="1:8" ht="18.75" x14ac:dyDescent="0.3">
      <c r="A4" s="3" t="s">
        <v>62</v>
      </c>
      <c r="G4" s="24"/>
    </row>
    <row r="5" spans="1:8" ht="18.75" x14ac:dyDescent="0.3">
      <c r="A5" s="3" t="s">
        <v>80</v>
      </c>
      <c r="G5" s="24"/>
    </row>
    <row r="6" spans="1:8" ht="18.75" x14ac:dyDescent="0.3">
      <c r="A6" s="3" t="s">
        <v>12</v>
      </c>
      <c r="G6" s="24"/>
    </row>
    <row r="7" spans="1:8" ht="18.75" x14ac:dyDescent="0.3">
      <c r="A7" s="3" t="s">
        <v>63</v>
      </c>
      <c r="G7" s="24"/>
    </row>
    <row r="8" spans="1:8" x14ac:dyDescent="0.25">
      <c r="G8" s="24"/>
    </row>
    <row r="9" spans="1:8" x14ac:dyDescent="0.25">
      <c r="A9" s="2"/>
      <c r="B9" s="2"/>
      <c r="C9" s="2"/>
      <c r="D9" s="2"/>
      <c r="E9" s="2"/>
      <c r="F9" s="2"/>
      <c r="G9" s="25"/>
      <c r="H9" s="2"/>
    </row>
    <row r="10" spans="1:8" ht="18.75" customHeight="1" x14ac:dyDescent="0.25">
      <c r="A10" s="6" t="s">
        <v>18</v>
      </c>
      <c r="B10" s="7" t="s">
        <v>1</v>
      </c>
      <c r="C10" s="7" t="s">
        <v>2</v>
      </c>
      <c r="D10" s="7" t="s">
        <v>3</v>
      </c>
      <c r="E10" s="6" t="s">
        <v>4</v>
      </c>
      <c r="F10" s="6" t="s">
        <v>5</v>
      </c>
      <c r="G10" s="26" t="s">
        <v>6</v>
      </c>
      <c r="H10" s="6" t="s">
        <v>7</v>
      </c>
    </row>
    <row r="11" spans="1:8" ht="18.75" customHeight="1" x14ac:dyDescent="0.25">
      <c r="A11" s="19" t="s">
        <v>125</v>
      </c>
      <c r="B11" s="15" t="s">
        <v>56</v>
      </c>
      <c r="C11" s="15" t="s">
        <v>77</v>
      </c>
      <c r="D11" s="15" t="s">
        <v>78</v>
      </c>
      <c r="E11" s="15" t="s">
        <v>11</v>
      </c>
      <c r="F11" s="15">
        <v>187.5</v>
      </c>
      <c r="G11" s="30">
        <f>F11/290</f>
        <v>0.64655172413793105</v>
      </c>
      <c r="H11" s="15">
        <v>52</v>
      </c>
    </row>
    <row r="12" spans="1:8" ht="18.75" customHeight="1" x14ac:dyDescent="0.25">
      <c r="A12" s="15"/>
      <c r="B12" s="15"/>
      <c r="C12" s="15"/>
      <c r="D12" s="15"/>
      <c r="E12" s="15"/>
      <c r="F12" s="20"/>
      <c r="G12" s="30"/>
      <c r="H12" s="20"/>
    </row>
    <row r="13" spans="1:8" ht="18.75" customHeight="1" x14ac:dyDescent="0.25">
      <c r="A13" s="15"/>
      <c r="B13" s="15"/>
      <c r="C13" s="15"/>
      <c r="D13" s="15"/>
      <c r="E13" s="15"/>
      <c r="F13" s="15"/>
      <c r="G13" s="30"/>
      <c r="H13" s="15"/>
    </row>
    <row r="14" spans="1:8" ht="18.75" customHeight="1" x14ac:dyDescent="0.25">
      <c r="A14" s="19"/>
      <c r="B14" s="15"/>
      <c r="C14" s="15"/>
      <c r="D14" s="15"/>
      <c r="E14" s="15"/>
      <c r="F14" s="15"/>
      <c r="G14" s="30"/>
      <c r="H14" s="15"/>
    </row>
    <row r="15" spans="1:8" ht="18.75" customHeight="1" x14ac:dyDescent="0.25">
      <c r="A15" s="15" t="s">
        <v>29</v>
      </c>
      <c r="B15" s="15"/>
      <c r="C15" s="15"/>
      <c r="D15" s="15"/>
      <c r="E15" s="15"/>
      <c r="F15" s="15"/>
      <c r="G15" s="30"/>
      <c r="H15" s="15"/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27681B-74FD-4501-B26D-18D30E451DD7}">
  <dimension ref="A1:H14"/>
  <sheetViews>
    <sheetView workbookViewId="0">
      <selection activeCell="D6" sqref="D6"/>
    </sheetView>
  </sheetViews>
  <sheetFormatPr defaultRowHeight="15" x14ac:dyDescent="0.25"/>
  <cols>
    <col min="3" max="3" width="23.42578125" customWidth="1"/>
    <col min="4" max="4" width="26.42578125" customWidth="1"/>
  </cols>
  <sheetData>
    <row r="1" spans="1:8" ht="18.75" x14ac:dyDescent="0.3">
      <c r="A1" s="3" t="s">
        <v>33</v>
      </c>
      <c r="G1" s="24"/>
    </row>
    <row r="2" spans="1:8" ht="18.75" x14ac:dyDescent="0.3">
      <c r="A2" s="3" t="s">
        <v>8</v>
      </c>
      <c r="G2" s="24"/>
    </row>
    <row r="3" spans="1:8" ht="18.75" x14ac:dyDescent="0.3">
      <c r="A3" s="3" t="s">
        <v>39</v>
      </c>
      <c r="G3" s="24"/>
    </row>
    <row r="4" spans="1:8" ht="18.75" x14ac:dyDescent="0.3">
      <c r="A4" s="3" t="s">
        <v>62</v>
      </c>
      <c r="G4" s="24"/>
    </row>
    <row r="5" spans="1:8" ht="18.75" x14ac:dyDescent="0.3">
      <c r="A5" s="3" t="s">
        <v>81</v>
      </c>
      <c r="G5" s="24"/>
    </row>
    <row r="6" spans="1:8" ht="18.75" x14ac:dyDescent="0.3">
      <c r="A6" s="3" t="s">
        <v>25</v>
      </c>
      <c r="G6" s="24"/>
    </row>
    <row r="7" spans="1:8" ht="18.75" x14ac:dyDescent="0.3">
      <c r="A7" s="3" t="s">
        <v>63</v>
      </c>
      <c r="G7" s="24"/>
    </row>
    <row r="8" spans="1:8" x14ac:dyDescent="0.25">
      <c r="G8" s="24"/>
    </row>
    <row r="9" spans="1:8" x14ac:dyDescent="0.25">
      <c r="A9" s="2"/>
      <c r="B9" s="2"/>
      <c r="C9" s="2"/>
      <c r="D9" s="2"/>
      <c r="E9" s="2"/>
      <c r="F9" s="2"/>
      <c r="G9" s="25"/>
      <c r="H9" s="2"/>
    </row>
    <row r="10" spans="1:8" ht="20.100000000000001" customHeight="1" x14ac:dyDescent="0.25">
      <c r="A10" s="6" t="s">
        <v>18</v>
      </c>
      <c r="B10" s="7" t="s">
        <v>1</v>
      </c>
      <c r="C10" s="7" t="s">
        <v>2</v>
      </c>
      <c r="D10" s="7" t="s">
        <v>3</v>
      </c>
      <c r="E10" s="6" t="s">
        <v>4</v>
      </c>
      <c r="F10" s="6" t="s">
        <v>5</v>
      </c>
      <c r="G10" s="26" t="s">
        <v>6</v>
      </c>
      <c r="H10" s="6" t="s">
        <v>7</v>
      </c>
    </row>
    <row r="11" spans="1:8" ht="20.100000000000001" customHeight="1" x14ac:dyDescent="0.25">
      <c r="A11" s="15" t="s">
        <v>125</v>
      </c>
      <c r="B11" s="15" t="s">
        <v>23</v>
      </c>
      <c r="C11" s="15" t="s">
        <v>75</v>
      </c>
      <c r="D11" s="15" t="s">
        <v>76</v>
      </c>
      <c r="E11" s="15" t="s">
        <v>11</v>
      </c>
      <c r="F11" s="15">
        <v>246.5</v>
      </c>
      <c r="G11" s="30">
        <f>F11/340</f>
        <v>0.72499999999999998</v>
      </c>
      <c r="H11" s="15">
        <v>61</v>
      </c>
    </row>
    <row r="12" spans="1:8" ht="20.100000000000001" customHeight="1" x14ac:dyDescent="0.25">
      <c r="A12" s="19" t="s">
        <v>126</v>
      </c>
      <c r="B12" s="15" t="s">
        <v>56</v>
      </c>
      <c r="C12" s="15" t="s">
        <v>77</v>
      </c>
      <c r="D12" s="15" t="s">
        <v>78</v>
      </c>
      <c r="E12" s="15" t="s">
        <v>11</v>
      </c>
      <c r="F12" s="1">
        <v>221.5</v>
      </c>
      <c r="G12" s="30">
        <f>F12/340</f>
        <v>0.65147058823529413</v>
      </c>
      <c r="H12" s="1">
        <v>54</v>
      </c>
    </row>
    <row r="13" spans="1:8" ht="20.100000000000001" customHeight="1" x14ac:dyDescent="0.25">
      <c r="A13" s="19" t="s">
        <v>132</v>
      </c>
      <c r="B13" s="15" t="s">
        <v>45</v>
      </c>
      <c r="C13" s="15" t="s">
        <v>71</v>
      </c>
      <c r="D13" s="15" t="s">
        <v>72</v>
      </c>
      <c r="E13" s="15" t="s">
        <v>11</v>
      </c>
      <c r="F13" s="15">
        <v>217.5</v>
      </c>
      <c r="G13" s="30">
        <f>F13/340</f>
        <v>0.63970588235294112</v>
      </c>
      <c r="H13" s="15">
        <v>52</v>
      </c>
    </row>
    <row r="14" spans="1:8" ht="20.100000000000001" customHeight="1" x14ac:dyDescent="0.25">
      <c r="A14" s="15" t="s">
        <v>134</v>
      </c>
      <c r="B14" s="15" t="s">
        <v>21</v>
      </c>
      <c r="C14" s="15" t="s">
        <v>73</v>
      </c>
      <c r="D14" s="15" t="s">
        <v>74</v>
      </c>
      <c r="E14" s="15" t="s">
        <v>11</v>
      </c>
      <c r="F14" s="20" t="s">
        <v>134</v>
      </c>
      <c r="G14" s="36" t="s">
        <v>134</v>
      </c>
      <c r="H14" s="20" t="s">
        <v>134</v>
      </c>
    </row>
  </sheetData>
  <sortState xmlns:xlrd2="http://schemas.microsoft.com/office/spreadsheetml/2017/richdata2" ref="A11:H13">
    <sortCondition ref="E11:E13" customList="Gold,Silver,Bronze"/>
    <sortCondition descending="1" ref="F11:F13"/>
  </sortState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0C4BDC-BE57-4AC7-A027-E55A7F142774}">
  <dimension ref="A1:I18"/>
  <sheetViews>
    <sheetView workbookViewId="0">
      <selection activeCell="D3" sqref="D3"/>
    </sheetView>
  </sheetViews>
  <sheetFormatPr defaultRowHeight="15" x14ac:dyDescent="0.25"/>
  <cols>
    <col min="3" max="3" width="25" customWidth="1"/>
    <col min="4" max="4" width="24" customWidth="1"/>
  </cols>
  <sheetData>
    <row r="1" spans="1:9" ht="18.75" x14ac:dyDescent="0.3">
      <c r="A1" s="3" t="s">
        <v>33</v>
      </c>
      <c r="G1" s="24"/>
    </row>
    <row r="2" spans="1:9" ht="18.75" x14ac:dyDescent="0.3">
      <c r="A2" s="3" t="s">
        <v>8</v>
      </c>
      <c r="G2" s="24"/>
    </row>
    <row r="3" spans="1:9" ht="18.75" x14ac:dyDescent="0.3">
      <c r="A3" s="3" t="s">
        <v>54</v>
      </c>
      <c r="G3" s="24"/>
    </row>
    <row r="4" spans="1:9" ht="18.75" x14ac:dyDescent="0.3">
      <c r="A4" s="3" t="s">
        <v>62</v>
      </c>
      <c r="G4" s="24"/>
    </row>
    <row r="5" spans="1:9" ht="18.75" x14ac:dyDescent="0.3">
      <c r="A5" s="3" t="s">
        <v>70</v>
      </c>
      <c r="G5" s="24"/>
    </row>
    <row r="6" spans="1:9" ht="18.75" x14ac:dyDescent="0.3">
      <c r="A6" s="3" t="s">
        <v>25</v>
      </c>
      <c r="G6" s="24"/>
    </row>
    <row r="7" spans="1:9" ht="18.75" x14ac:dyDescent="0.3">
      <c r="A7" s="3" t="s">
        <v>63</v>
      </c>
      <c r="G7" s="24"/>
    </row>
    <row r="8" spans="1:9" x14ac:dyDescent="0.25">
      <c r="G8" s="24"/>
    </row>
    <row r="9" spans="1:9" x14ac:dyDescent="0.25">
      <c r="A9" s="2"/>
      <c r="B9" s="2"/>
      <c r="C9" s="2"/>
      <c r="D9" s="2"/>
      <c r="E9" s="2"/>
      <c r="F9" s="2"/>
      <c r="G9" s="25"/>
      <c r="H9" s="2"/>
    </row>
    <row r="10" spans="1:9" ht="20.100000000000001" customHeight="1" x14ac:dyDescent="0.25">
      <c r="A10" s="4" t="s">
        <v>27</v>
      </c>
      <c r="B10" s="5" t="s">
        <v>1</v>
      </c>
      <c r="C10" s="5" t="s">
        <v>2</v>
      </c>
      <c r="D10" s="5" t="s">
        <v>3</v>
      </c>
      <c r="E10" s="4" t="s">
        <v>4</v>
      </c>
      <c r="F10" s="4" t="s">
        <v>5</v>
      </c>
      <c r="G10" s="29" t="s">
        <v>6</v>
      </c>
      <c r="H10" s="4" t="s">
        <v>7</v>
      </c>
    </row>
    <row r="11" spans="1:9" ht="20.100000000000001" customHeight="1" x14ac:dyDescent="0.25">
      <c r="A11" s="15" t="s">
        <v>125</v>
      </c>
      <c r="B11" s="15" t="s">
        <v>23</v>
      </c>
      <c r="C11" s="15" t="s">
        <v>75</v>
      </c>
      <c r="D11" s="15" t="s">
        <v>76</v>
      </c>
      <c r="E11" s="15" t="s">
        <v>11</v>
      </c>
      <c r="F11" s="14">
        <v>232.5</v>
      </c>
      <c r="G11" s="36">
        <f>F11/340</f>
        <v>0.68382352941176472</v>
      </c>
      <c r="H11" s="14">
        <v>43</v>
      </c>
    </row>
    <row r="12" spans="1:9" ht="20.100000000000001" customHeight="1" x14ac:dyDescent="0.25">
      <c r="A12" s="15" t="s">
        <v>133</v>
      </c>
      <c r="B12" s="15" t="s">
        <v>45</v>
      </c>
      <c r="C12" s="15" t="s">
        <v>71</v>
      </c>
      <c r="D12" s="15" t="s">
        <v>72</v>
      </c>
      <c r="E12" s="15" t="s">
        <v>10</v>
      </c>
      <c r="F12" s="12">
        <v>203</v>
      </c>
      <c r="G12" s="36">
        <f>F12/340</f>
        <v>0.59705882352941175</v>
      </c>
      <c r="H12" s="12">
        <v>38.5</v>
      </c>
      <c r="I12" s="34"/>
    </row>
    <row r="13" spans="1:9" ht="20.100000000000001" customHeight="1" x14ac:dyDescent="0.25">
      <c r="A13" s="15" t="s">
        <v>134</v>
      </c>
      <c r="B13" s="15" t="s">
        <v>21</v>
      </c>
      <c r="C13" s="15" t="s">
        <v>73</v>
      </c>
      <c r="D13" s="15" t="s">
        <v>74</v>
      </c>
      <c r="E13" s="15" t="s">
        <v>10</v>
      </c>
      <c r="F13" s="20" t="s">
        <v>134</v>
      </c>
      <c r="G13" s="36" t="s">
        <v>134</v>
      </c>
      <c r="H13" s="20" t="s">
        <v>134</v>
      </c>
    </row>
    <row r="14" spans="1:9" ht="20.100000000000001" customHeight="1" x14ac:dyDescent="0.25">
      <c r="A14" s="15"/>
      <c r="B14" s="15"/>
      <c r="C14" s="15"/>
      <c r="D14" s="15"/>
      <c r="E14" s="15"/>
      <c r="F14" s="12"/>
      <c r="G14" s="23"/>
      <c r="H14" s="12"/>
    </row>
    <row r="15" spans="1:9" ht="20.100000000000001" customHeight="1" x14ac:dyDescent="0.25">
      <c r="A15" s="15"/>
      <c r="B15" s="15"/>
      <c r="C15" s="15"/>
      <c r="D15" s="15"/>
      <c r="E15" s="15"/>
      <c r="F15" s="12"/>
      <c r="G15" s="23"/>
      <c r="H15" s="12"/>
    </row>
    <row r="16" spans="1:9" ht="20.100000000000001" customHeight="1" x14ac:dyDescent="0.25">
      <c r="A16" s="16"/>
      <c r="B16" s="18"/>
      <c r="C16" s="18"/>
      <c r="D16" s="18"/>
      <c r="E16" s="18"/>
      <c r="F16" s="13"/>
      <c r="G16" s="32"/>
      <c r="H16" s="13"/>
    </row>
    <row r="17" spans="7:7" x14ac:dyDescent="0.25">
      <c r="G17" s="24"/>
    </row>
    <row r="18" spans="7:7" x14ac:dyDescent="0.25">
      <c r="G18" s="24"/>
    </row>
  </sheetData>
  <sortState xmlns:xlrd2="http://schemas.microsoft.com/office/spreadsheetml/2017/richdata2" ref="A11:H13">
    <sortCondition ref="E11:E13" customList="Gold,Silver,Bronze"/>
    <sortCondition ref="G11:G13"/>
  </sortState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9A3C2D0746BAE43BEF1C06B61FF04F4" ma:contentTypeVersion="12" ma:contentTypeDescription="Create a new document." ma:contentTypeScope="" ma:versionID="a76020e0f6d9e1715b2fda1e27eccbce">
  <xsd:schema xmlns:xsd="http://www.w3.org/2001/XMLSchema" xmlns:xs="http://www.w3.org/2001/XMLSchema" xmlns:p="http://schemas.microsoft.com/office/2006/metadata/properties" xmlns:ns2="014bbe7b-656b-4307-bc84-345a153590a8" xmlns:ns3="1c370b71-9b4a-48c4-874e-76e144e1a37a" targetNamespace="http://schemas.microsoft.com/office/2006/metadata/properties" ma:root="true" ma:fieldsID="16161a68ccd363da8323b95ac77c5d92" ns2:_="" ns3:_="">
    <xsd:import namespace="014bbe7b-656b-4307-bc84-345a153590a8"/>
    <xsd:import namespace="1c370b71-9b4a-48c4-874e-76e144e1a37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4bbe7b-656b-4307-bc84-345a153590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370b71-9b4a-48c4-874e-76e144e1a37a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75A3921-4F0F-43D8-B6F6-1F956CC3A0D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749F714B-3EAF-4E99-8E4C-35AE4E2DD0C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782A60-328E-4894-82FC-A34531AF59E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4bbe7b-656b-4307-bc84-345a153590a8"/>
    <ds:schemaRef ds:uri="1c370b71-9b4a-48c4-874e-76e144e1a37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Class 1 Prelim 15Q</vt:lpstr>
      <vt:lpstr>Class 2 Prelim 17a Q</vt:lpstr>
      <vt:lpstr>Class 3 Novice 22 </vt:lpstr>
      <vt:lpstr>Class 4 Novice 38 Q</vt:lpstr>
      <vt:lpstr>Class 5 Ele 40</vt:lpstr>
      <vt:lpstr>Class 6 Ele 55 Q</vt:lpstr>
      <vt:lpstr>Class 7 Med 61</vt:lpstr>
      <vt:lpstr>Class 8 Med 73 Q</vt:lpstr>
      <vt:lpstr>Class 9 Adv Med 85 </vt:lpstr>
      <vt:lpstr>Class 12 PSG Q</vt:lpstr>
      <vt:lpstr>Class 13 Inter I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Faye Dawson</dc:creator>
  <cp:keywords/>
  <dc:description/>
  <cp:lastModifiedBy>Samantha Williams</cp:lastModifiedBy>
  <cp:revision/>
  <cp:lastPrinted>2022-07-07T21:09:56Z</cp:lastPrinted>
  <dcterms:created xsi:type="dcterms:W3CDTF">2019-10-07T12:12:15Z</dcterms:created>
  <dcterms:modified xsi:type="dcterms:W3CDTF">2023-09-24T18:35:51Z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0x010100C9A3C2D0746BAE43BEF1C06B61FF04F4</vt:lpwstr>
  </property>
</Properties>
</file>